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oenker\Dropbox\VectorWorks\KM\CD Toolkit\"/>
    </mc:Choice>
  </mc:AlternateContent>
  <bookViews>
    <workbookView xWindow="240" yWindow="675" windowWidth="15120" windowHeight="7080" activeTab="7"/>
  </bookViews>
  <sheets>
    <sheet name="Planning" sheetId="18" r:id="rId1"/>
    <sheet name="Training" sheetId="30" r:id="rId2"/>
    <sheet name="Cascade" sheetId="33" r:id="rId3"/>
    <sheet name="Movement LLIN" sheetId="31" r:id="rId4"/>
    <sheet name="Implementation" sheetId="32" r:id="rId5"/>
    <sheet name="Dissemination" sheetId="34" r:id="rId6"/>
    <sheet name="Summary" sheetId="22" r:id="rId7"/>
    <sheet name="Participant list " sheetId="27" r:id="rId8"/>
    <sheet name="Summary (3)" sheetId="29" state="hidden" r:id="rId9"/>
    <sheet name="Summary (2)" sheetId="25" state="hidden" r:id="rId10"/>
  </sheets>
  <externalReferences>
    <externalReference r:id="rId11"/>
  </externalReferences>
  <definedNames>
    <definedName name="CC">[1]Definitions!$G$3:$G$18</definedName>
    <definedName name="_xlnm.Print_Area" localSheetId="2">Cascade!$A$1:$L$35</definedName>
    <definedName name="_xlnm.Print_Area" localSheetId="5">Dissemination!$A$1:$L$34</definedName>
    <definedName name="_xlnm.Print_Area" localSheetId="4">Implementation!$A$1:$L$31</definedName>
    <definedName name="_xlnm.Print_Area" localSheetId="3">'Movement LLIN'!$A$1:$L$33</definedName>
    <definedName name="_xlnm.Print_Area" localSheetId="0">Planning!$A$1:$L$36</definedName>
    <definedName name="_xlnm.Print_Area" localSheetId="6">Summary!$A$1:$F$14</definedName>
    <definedName name="_xlnm.Print_Area" localSheetId="1">Training!$A$1:$L$34</definedName>
  </definedNames>
  <calcPr calcId="152511" concurrentCalc="0"/>
</workbook>
</file>

<file path=xl/calcChain.xml><?xml version="1.0" encoding="utf-8"?>
<calcChain xmlns="http://schemas.openxmlformats.org/spreadsheetml/2006/main">
  <c r="J25" i="32" l="1"/>
  <c r="J24" i="34"/>
  <c r="L7" i="34"/>
  <c r="L14" i="34"/>
  <c r="L26" i="34"/>
  <c r="J27" i="31"/>
  <c r="J26" i="33"/>
  <c r="J24" i="30"/>
  <c r="J24" i="18"/>
  <c r="B9" i="22"/>
  <c r="E13" i="33"/>
  <c r="I17" i="30"/>
  <c r="H17" i="30"/>
  <c r="G17" i="30"/>
  <c r="F17" i="30"/>
  <c r="E17" i="30"/>
  <c r="I16" i="30"/>
  <c r="H16" i="30"/>
  <c r="G16" i="30"/>
  <c r="F16" i="30"/>
  <c r="E16" i="30"/>
  <c r="I15" i="30"/>
  <c r="H15" i="30"/>
  <c r="G15" i="30"/>
  <c r="F15" i="30"/>
  <c r="E15" i="30"/>
  <c r="I14" i="30"/>
  <c r="H14" i="30"/>
  <c r="G14" i="30"/>
  <c r="F14" i="30"/>
  <c r="E14" i="30"/>
  <c r="I13" i="30"/>
  <c r="H13" i="30"/>
  <c r="G13" i="30"/>
  <c r="F13" i="30"/>
  <c r="E13" i="30"/>
  <c r="I17" i="18"/>
  <c r="H17" i="18"/>
  <c r="G17" i="18"/>
  <c r="F17" i="18"/>
  <c r="I16" i="18"/>
  <c r="H16" i="18"/>
  <c r="G16" i="18"/>
  <c r="F16" i="18"/>
  <c r="I15" i="18"/>
  <c r="H15" i="18"/>
  <c r="G15" i="18"/>
  <c r="F15" i="18"/>
  <c r="I14" i="18"/>
  <c r="H14" i="18"/>
  <c r="G14" i="18"/>
  <c r="F14" i="18"/>
  <c r="I13" i="18"/>
  <c r="H13" i="18"/>
  <c r="G13" i="18"/>
  <c r="F13" i="18"/>
  <c r="E17" i="18"/>
  <c r="E16" i="18"/>
  <c r="E15" i="18"/>
  <c r="E14" i="18"/>
  <c r="E13" i="18"/>
  <c r="E7" i="34"/>
  <c r="F7" i="34"/>
  <c r="G7" i="34"/>
  <c r="H7" i="34"/>
  <c r="I7" i="34"/>
  <c r="J7" i="34"/>
  <c r="E8" i="34"/>
  <c r="F8" i="34"/>
  <c r="G8" i="34"/>
  <c r="H8" i="34"/>
  <c r="I8" i="34"/>
  <c r="J8" i="34"/>
  <c r="L8" i="34"/>
  <c r="E9" i="34"/>
  <c r="F9" i="34"/>
  <c r="G9" i="34"/>
  <c r="H9" i="34"/>
  <c r="I9" i="34"/>
  <c r="J9" i="34"/>
  <c r="L9" i="34"/>
  <c r="E10" i="34"/>
  <c r="F10" i="34"/>
  <c r="G10" i="34"/>
  <c r="H10" i="34"/>
  <c r="I10" i="34"/>
  <c r="J10" i="34"/>
  <c r="L10" i="34"/>
  <c r="E11" i="34"/>
  <c r="F11" i="34"/>
  <c r="G11" i="34"/>
  <c r="H11" i="34"/>
  <c r="I11" i="34"/>
  <c r="J11" i="34"/>
  <c r="L11" i="34"/>
  <c r="E13" i="34"/>
  <c r="F13" i="34"/>
  <c r="G13" i="34"/>
  <c r="H13" i="34"/>
  <c r="I13" i="34"/>
  <c r="J13" i="34"/>
  <c r="L13" i="34"/>
  <c r="E14" i="34"/>
  <c r="F14" i="34"/>
  <c r="G14" i="34"/>
  <c r="H14" i="34"/>
  <c r="I14" i="34"/>
  <c r="J14" i="34"/>
  <c r="E15" i="34"/>
  <c r="F15" i="34"/>
  <c r="G15" i="34"/>
  <c r="H15" i="34"/>
  <c r="I15" i="34"/>
  <c r="J15" i="34"/>
  <c r="L15" i="34"/>
  <c r="E16" i="34"/>
  <c r="F16" i="34"/>
  <c r="G16" i="34"/>
  <c r="H16" i="34"/>
  <c r="I16" i="34"/>
  <c r="J16" i="34"/>
  <c r="L16" i="34"/>
  <c r="E17" i="34"/>
  <c r="F17" i="34"/>
  <c r="G17" i="34"/>
  <c r="H17" i="34"/>
  <c r="I17" i="34"/>
  <c r="J17" i="34"/>
  <c r="L17" i="34"/>
  <c r="E26" i="34"/>
  <c r="F26" i="34"/>
  <c r="G26" i="34"/>
  <c r="H26" i="34"/>
  <c r="I26" i="34"/>
  <c r="J26" i="34"/>
  <c r="E27" i="34"/>
  <c r="F27" i="34"/>
  <c r="G27" i="34"/>
  <c r="H27" i="34"/>
  <c r="I27" i="34"/>
  <c r="J27" i="34"/>
  <c r="L27" i="34"/>
  <c r="E28" i="34"/>
  <c r="F28" i="34"/>
  <c r="G28" i="34"/>
  <c r="H28" i="34"/>
  <c r="I28" i="34"/>
  <c r="J28" i="34"/>
  <c r="L28" i="34"/>
  <c r="E29" i="34"/>
  <c r="F29" i="34"/>
  <c r="G29" i="34"/>
  <c r="H29" i="34"/>
  <c r="I29" i="34"/>
  <c r="J29" i="34"/>
  <c r="L29" i="34"/>
  <c r="E30" i="34"/>
  <c r="F30" i="34"/>
  <c r="G30" i="34"/>
  <c r="H30" i="34"/>
  <c r="I30" i="34"/>
  <c r="J30" i="34"/>
  <c r="L30" i="34"/>
  <c r="E19" i="34"/>
  <c r="F19" i="34"/>
  <c r="G19" i="34"/>
  <c r="H19" i="34"/>
  <c r="I19" i="34"/>
  <c r="J19" i="34"/>
  <c r="E20" i="34"/>
  <c r="F20" i="34"/>
  <c r="G20" i="34"/>
  <c r="H20" i="34"/>
  <c r="I20" i="34"/>
  <c r="J20" i="34"/>
  <c r="E21" i="34"/>
  <c r="F21" i="34"/>
  <c r="G21" i="34"/>
  <c r="H21" i="34"/>
  <c r="I21" i="34"/>
  <c r="J21" i="34"/>
  <c r="E22" i="34"/>
  <c r="F22" i="34"/>
  <c r="G22" i="34"/>
  <c r="H22" i="34"/>
  <c r="I22" i="34"/>
  <c r="J22" i="34"/>
  <c r="E23" i="34"/>
  <c r="F23" i="34"/>
  <c r="G23" i="34"/>
  <c r="H23" i="34"/>
  <c r="I23" i="34"/>
  <c r="J23" i="34"/>
  <c r="E31" i="34"/>
  <c r="F31" i="34"/>
  <c r="G31" i="34"/>
  <c r="H31" i="34"/>
  <c r="I31" i="34"/>
  <c r="J31" i="34"/>
  <c r="K19" i="34"/>
  <c r="K20" i="34"/>
  <c r="K21" i="34"/>
  <c r="K22" i="34"/>
  <c r="K23" i="34"/>
  <c r="K31" i="34"/>
  <c r="I19" i="33"/>
  <c r="H19" i="33"/>
  <c r="G19" i="33"/>
  <c r="F19" i="33"/>
  <c r="I18" i="33"/>
  <c r="H18" i="33"/>
  <c r="G18" i="33"/>
  <c r="F18" i="33"/>
  <c r="I17" i="33"/>
  <c r="H17" i="33"/>
  <c r="G17" i="33"/>
  <c r="F17" i="33"/>
  <c r="I16" i="33"/>
  <c r="H16" i="33"/>
  <c r="G16" i="33"/>
  <c r="F16" i="33"/>
  <c r="E18" i="33"/>
  <c r="E17" i="33"/>
  <c r="E16" i="33"/>
  <c r="J17" i="33"/>
  <c r="L17" i="33"/>
  <c r="J16" i="33"/>
  <c r="L16" i="33"/>
  <c r="I15" i="33"/>
  <c r="H15" i="33"/>
  <c r="G15" i="33"/>
  <c r="F15" i="33"/>
  <c r="I14" i="33"/>
  <c r="H14" i="33"/>
  <c r="G14" i="33"/>
  <c r="F14" i="33"/>
  <c r="I13" i="33"/>
  <c r="H13" i="33"/>
  <c r="G13" i="33"/>
  <c r="F13" i="33"/>
  <c r="E19" i="33"/>
  <c r="E15" i="33"/>
  <c r="E14" i="33"/>
  <c r="E7" i="33"/>
  <c r="F7" i="33"/>
  <c r="G7" i="33"/>
  <c r="H7" i="33"/>
  <c r="I7" i="33"/>
  <c r="J7" i="33"/>
  <c r="L7" i="33"/>
  <c r="E8" i="33"/>
  <c r="F8" i="33"/>
  <c r="G8" i="33"/>
  <c r="H8" i="33"/>
  <c r="I8" i="33"/>
  <c r="J8" i="33"/>
  <c r="L8" i="33"/>
  <c r="E9" i="33"/>
  <c r="F9" i="33"/>
  <c r="G9" i="33"/>
  <c r="H9" i="33"/>
  <c r="I9" i="33"/>
  <c r="J9" i="33"/>
  <c r="L9" i="33"/>
  <c r="E10" i="33"/>
  <c r="F10" i="33"/>
  <c r="G10" i="33"/>
  <c r="H10" i="33"/>
  <c r="I10" i="33"/>
  <c r="J10" i="33"/>
  <c r="L10" i="33"/>
  <c r="E11" i="33"/>
  <c r="F11" i="33"/>
  <c r="G11" i="33"/>
  <c r="H11" i="33"/>
  <c r="I11" i="33"/>
  <c r="J11" i="33"/>
  <c r="L11" i="33"/>
  <c r="J13" i="33"/>
  <c r="L13" i="33"/>
  <c r="J14" i="33"/>
  <c r="L14" i="33"/>
  <c r="J15" i="33"/>
  <c r="L15" i="33"/>
  <c r="J18" i="33"/>
  <c r="L18" i="33"/>
  <c r="J19" i="33"/>
  <c r="L19" i="33"/>
  <c r="E28" i="33"/>
  <c r="F28" i="33"/>
  <c r="G28" i="33"/>
  <c r="H28" i="33"/>
  <c r="I28" i="33"/>
  <c r="J28" i="33"/>
  <c r="L28" i="33"/>
  <c r="E29" i="33"/>
  <c r="F29" i="33"/>
  <c r="G29" i="33"/>
  <c r="H29" i="33"/>
  <c r="I29" i="33"/>
  <c r="J29" i="33"/>
  <c r="L29" i="33"/>
  <c r="E30" i="33"/>
  <c r="F30" i="33"/>
  <c r="G30" i="33"/>
  <c r="H30" i="33"/>
  <c r="I30" i="33"/>
  <c r="J30" i="33"/>
  <c r="L30" i="33"/>
  <c r="E31" i="33"/>
  <c r="F31" i="33"/>
  <c r="G31" i="33"/>
  <c r="H31" i="33"/>
  <c r="I31" i="33"/>
  <c r="J31" i="33"/>
  <c r="L31" i="33"/>
  <c r="E21" i="33"/>
  <c r="F21" i="33"/>
  <c r="G21" i="33"/>
  <c r="H21" i="33"/>
  <c r="I21" i="33"/>
  <c r="J21" i="33"/>
  <c r="E22" i="33"/>
  <c r="F22" i="33"/>
  <c r="G22" i="33"/>
  <c r="H22" i="33"/>
  <c r="I22" i="33"/>
  <c r="J22" i="33"/>
  <c r="E23" i="33"/>
  <c r="F23" i="33"/>
  <c r="G23" i="33"/>
  <c r="H23" i="33"/>
  <c r="I23" i="33"/>
  <c r="J23" i="33"/>
  <c r="E24" i="33"/>
  <c r="F24" i="33"/>
  <c r="G24" i="33"/>
  <c r="H24" i="33"/>
  <c r="I24" i="33"/>
  <c r="J24" i="33"/>
  <c r="E25" i="33"/>
  <c r="F25" i="33"/>
  <c r="G25" i="33"/>
  <c r="H25" i="33"/>
  <c r="I25" i="33"/>
  <c r="J25" i="33"/>
  <c r="E32" i="33"/>
  <c r="F32" i="33"/>
  <c r="G32" i="33"/>
  <c r="H32" i="33"/>
  <c r="I32" i="33"/>
  <c r="J32" i="33"/>
  <c r="K21" i="33"/>
  <c r="K22" i="33"/>
  <c r="K23" i="33"/>
  <c r="K24" i="33"/>
  <c r="K25" i="33"/>
  <c r="K32" i="33"/>
  <c r="E7" i="32"/>
  <c r="F7" i="32"/>
  <c r="G7" i="32"/>
  <c r="H7" i="32"/>
  <c r="I7" i="32"/>
  <c r="J7" i="32"/>
  <c r="L7" i="32"/>
  <c r="E8" i="32"/>
  <c r="F8" i="32"/>
  <c r="G8" i="32"/>
  <c r="H8" i="32"/>
  <c r="I8" i="32"/>
  <c r="J8" i="32"/>
  <c r="L8" i="32"/>
  <c r="E9" i="32"/>
  <c r="F9" i="32"/>
  <c r="G9" i="32"/>
  <c r="H9" i="32"/>
  <c r="I9" i="32"/>
  <c r="J9" i="32"/>
  <c r="L9" i="32"/>
  <c r="E10" i="32"/>
  <c r="F10" i="32"/>
  <c r="G10" i="32"/>
  <c r="H10" i="32"/>
  <c r="I10" i="32"/>
  <c r="J10" i="32"/>
  <c r="L10" i="32"/>
  <c r="E11" i="32"/>
  <c r="F11" i="32"/>
  <c r="G11" i="32"/>
  <c r="H11" i="32"/>
  <c r="I11" i="32"/>
  <c r="J11" i="32"/>
  <c r="L11" i="32"/>
  <c r="E27" i="32"/>
  <c r="F27" i="32"/>
  <c r="G27" i="32"/>
  <c r="H27" i="32"/>
  <c r="I27" i="32"/>
  <c r="J27" i="32"/>
  <c r="L27" i="32"/>
  <c r="E13" i="32"/>
  <c r="F13" i="32"/>
  <c r="G13" i="32"/>
  <c r="H13" i="32"/>
  <c r="I13" i="32"/>
  <c r="J13" i="32"/>
  <c r="E14" i="32"/>
  <c r="F14" i="32"/>
  <c r="G14" i="32"/>
  <c r="H14" i="32"/>
  <c r="I14" i="32"/>
  <c r="J14" i="32"/>
  <c r="E15" i="32"/>
  <c r="F15" i="32"/>
  <c r="G15" i="32"/>
  <c r="H15" i="32"/>
  <c r="I15" i="32"/>
  <c r="J15" i="32"/>
  <c r="E16" i="32"/>
  <c r="F16" i="32"/>
  <c r="G16" i="32"/>
  <c r="H16" i="32"/>
  <c r="I16" i="32"/>
  <c r="J16" i="32"/>
  <c r="E17" i="32"/>
  <c r="F17" i="32"/>
  <c r="G17" i="32"/>
  <c r="H17" i="32"/>
  <c r="I17" i="32"/>
  <c r="J17" i="32"/>
  <c r="E18" i="32"/>
  <c r="F18" i="32"/>
  <c r="G18" i="32"/>
  <c r="H18" i="32"/>
  <c r="I18" i="32"/>
  <c r="J18" i="32"/>
  <c r="E20" i="32"/>
  <c r="F20" i="32"/>
  <c r="G20" i="32"/>
  <c r="H20" i="32"/>
  <c r="I20" i="32"/>
  <c r="J20" i="32"/>
  <c r="E21" i="32"/>
  <c r="F21" i="32"/>
  <c r="G21" i="32"/>
  <c r="H21" i="32"/>
  <c r="I21" i="32"/>
  <c r="J21" i="32"/>
  <c r="E22" i="32"/>
  <c r="F22" i="32"/>
  <c r="G22" i="32"/>
  <c r="H22" i="32"/>
  <c r="I22" i="32"/>
  <c r="J22" i="32"/>
  <c r="E23" i="32"/>
  <c r="F23" i="32"/>
  <c r="G23" i="32"/>
  <c r="H23" i="32"/>
  <c r="I23" i="32"/>
  <c r="J23" i="32"/>
  <c r="E24" i="32"/>
  <c r="F24" i="32"/>
  <c r="G24" i="32"/>
  <c r="H24" i="32"/>
  <c r="I24" i="32"/>
  <c r="J24" i="32"/>
  <c r="E28" i="32"/>
  <c r="F28" i="32"/>
  <c r="G28" i="32"/>
  <c r="H28" i="32"/>
  <c r="I28" i="32"/>
  <c r="J28" i="32"/>
  <c r="K13" i="32"/>
  <c r="K14" i="32"/>
  <c r="K15" i="32"/>
  <c r="K16" i="32"/>
  <c r="K17" i="32"/>
  <c r="K18" i="32"/>
  <c r="K20" i="32"/>
  <c r="K21" i="32"/>
  <c r="K22" i="32"/>
  <c r="K23" i="32"/>
  <c r="K24" i="32"/>
  <c r="K28" i="32"/>
  <c r="E13" i="31"/>
  <c r="F13" i="31"/>
  <c r="G13" i="31"/>
  <c r="H13" i="31"/>
  <c r="I13" i="31"/>
  <c r="J13" i="31"/>
  <c r="K13" i="31"/>
  <c r="E20" i="31"/>
  <c r="F20" i="31"/>
  <c r="G20" i="31"/>
  <c r="H20" i="31"/>
  <c r="I20" i="31"/>
  <c r="J20" i="31"/>
  <c r="K20" i="31"/>
  <c r="E19" i="31"/>
  <c r="F19" i="31"/>
  <c r="G19" i="31"/>
  <c r="H19" i="31"/>
  <c r="I19" i="31"/>
  <c r="J19" i="31"/>
  <c r="K19" i="31"/>
  <c r="E18" i="31"/>
  <c r="F18" i="31"/>
  <c r="G18" i="31"/>
  <c r="H18" i="31"/>
  <c r="I18" i="31"/>
  <c r="J18" i="31"/>
  <c r="K18" i="31"/>
  <c r="E17" i="31"/>
  <c r="F17" i="31"/>
  <c r="G17" i="31"/>
  <c r="H17" i="31"/>
  <c r="I17" i="31"/>
  <c r="J17" i="31"/>
  <c r="K17" i="31"/>
  <c r="E16" i="31"/>
  <c r="F16" i="31"/>
  <c r="G16" i="31"/>
  <c r="H16" i="31"/>
  <c r="I16" i="31"/>
  <c r="J16" i="31"/>
  <c r="K16" i="31"/>
  <c r="E15" i="31"/>
  <c r="F15" i="31"/>
  <c r="G15" i="31"/>
  <c r="H15" i="31"/>
  <c r="I15" i="31"/>
  <c r="J15" i="31"/>
  <c r="K15" i="31"/>
  <c r="E14" i="31"/>
  <c r="F14" i="31"/>
  <c r="G14" i="31"/>
  <c r="H14" i="31"/>
  <c r="I14" i="31"/>
  <c r="J14" i="31"/>
  <c r="K14" i="31"/>
  <c r="E7" i="31"/>
  <c r="F7" i="31"/>
  <c r="G7" i="31"/>
  <c r="H7" i="31"/>
  <c r="I7" i="31"/>
  <c r="J7" i="31"/>
  <c r="L7" i="31"/>
  <c r="E8" i="31"/>
  <c r="F8" i="31"/>
  <c r="G8" i="31"/>
  <c r="H8" i="31"/>
  <c r="I8" i="31"/>
  <c r="J8" i="31"/>
  <c r="L8" i="31"/>
  <c r="E9" i="31"/>
  <c r="F9" i="31"/>
  <c r="G9" i="31"/>
  <c r="H9" i="31"/>
  <c r="I9" i="31"/>
  <c r="J9" i="31"/>
  <c r="L9" i="31"/>
  <c r="E10" i="31"/>
  <c r="F10" i="31"/>
  <c r="G10" i="31"/>
  <c r="H10" i="31"/>
  <c r="I10" i="31"/>
  <c r="J10" i="31"/>
  <c r="L10" i="31"/>
  <c r="E11" i="31"/>
  <c r="F11" i="31"/>
  <c r="G11" i="31"/>
  <c r="H11" i="31"/>
  <c r="I11" i="31"/>
  <c r="J11" i="31"/>
  <c r="L11" i="31"/>
  <c r="E29" i="31"/>
  <c r="F29" i="31"/>
  <c r="G29" i="31"/>
  <c r="H29" i="31"/>
  <c r="I29" i="31"/>
  <c r="J29" i="31"/>
  <c r="L29" i="31"/>
  <c r="E22" i="31"/>
  <c r="F22" i="31"/>
  <c r="G22" i="31"/>
  <c r="H22" i="31"/>
  <c r="I22" i="31"/>
  <c r="J22" i="31"/>
  <c r="E23" i="31"/>
  <c r="F23" i="31"/>
  <c r="G23" i="31"/>
  <c r="H23" i="31"/>
  <c r="I23" i="31"/>
  <c r="J23" i="31"/>
  <c r="E24" i="31"/>
  <c r="F24" i="31"/>
  <c r="G24" i="31"/>
  <c r="H24" i="31"/>
  <c r="I24" i="31"/>
  <c r="J24" i="31"/>
  <c r="E25" i="31"/>
  <c r="F25" i="31"/>
  <c r="G25" i="31"/>
  <c r="H25" i="31"/>
  <c r="I25" i="31"/>
  <c r="J25" i="31"/>
  <c r="E26" i="31"/>
  <c r="F26" i="31"/>
  <c r="G26" i="31"/>
  <c r="H26" i="31"/>
  <c r="I26" i="31"/>
  <c r="J26" i="31"/>
  <c r="E30" i="31"/>
  <c r="F30" i="31"/>
  <c r="G30" i="31"/>
  <c r="H30" i="31"/>
  <c r="I30" i="31"/>
  <c r="J30" i="31"/>
  <c r="K22" i="31"/>
  <c r="K23" i="31"/>
  <c r="K24" i="31"/>
  <c r="K25" i="31"/>
  <c r="K26" i="31"/>
  <c r="K30" i="31"/>
  <c r="E33" i="18"/>
  <c r="F33" i="18"/>
  <c r="G33" i="18"/>
  <c r="H33" i="18"/>
  <c r="I33" i="18"/>
  <c r="J33" i="18"/>
  <c r="K33" i="18"/>
  <c r="E31" i="30"/>
  <c r="F31" i="30"/>
  <c r="G31" i="30"/>
  <c r="H31" i="30"/>
  <c r="I31" i="30"/>
  <c r="J31" i="30"/>
  <c r="K31" i="30"/>
  <c r="E7" i="30"/>
  <c r="F7" i="30"/>
  <c r="G7" i="30"/>
  <c r="H7" i="30"/>
  <c r="I7" i="30"/>
  <c r="J7" i="30"/>
  <c r="L7" i="30"/>
  <c r="E8" i="30"/>
  <c r="F8" i="30"/>
  <c r="G8" i="30"/>
  <c r="H8" i="30"/>
  <c r="I8" i="30"/>
  <c r="J8" i="30"/>
  <c r="L8" i="30"/>
  <c r="E9" i="30"/>
  <c r="F9" i="30"/>
  <c r="G9" i="30"/>
  <c r="H9" i="30"/>
  <c r="I9" i="30"/>
  <c r="J9" i="30"/>
  <c r="L9" i="30"/>
  <c r="E10" i="30"/>
  <c r="F10" i="30"/>
  <c r="G10" i="30"/>
  <c r="H10" i="30"/>
  <c r="I10" i="30"/>
  <c r="J10" i="30"/>
  <c r="L10" i="30"/>
  <c r="E11" i="30"/>
  <c r="F11" i="30"/>
  <c r="G11" i="30"/>
  <c r="H11" i="30"/>
  <c r="I11" i="30"/>
  <c r="J11" i="30"/>
  <c r="L11" i="30"/>
  <c r="J13" i="30"/>
  <c r="L13" i="30"/>
  <c r="J14" i="30"/>
  <c r="L14" i="30"/>
  <c r="J15" i="30"/>
  <c r="L15" i="30"/>
  <c r="J16" i="30"/>
  <c r="L16" i="30"/>
  <c r="J17" i="30"/>
  <c r="L17" i="30"/>
  <c r="E26" i="30"/>
  <c r="F26" i="30"/>
  <c r="G26" i="30"/>
  <c r="H26" i="30"/>
  <c r="I26" i="30"/>
  <c r="J26" i="30"/>
  <c r="L26" i="30"/>
  <c r="E27" i="30"/>
  <c r="F27" i="30"/>
  <c r="G27" i="30"/>
  <c r="H27" i="30"/>
  <c r="I27" i="30"/>
  <c r="J27" i="30"/>
  <c r="L27" i="30"/>
  <c r="E28" i="30"/>
  <c r="F28" i="30"/>
  <c r="G28" i="30"/>
  <c r="H28" i="30"/>
  <c r="I28" i="30"/>
  <c r="J28" i="30"/>
  <c r="L28" i="30"/>
  <c r="E29" i="30"/>
  <c r="F29" i="30"/>
  <c r="G29" i="30"/>
  <c r="H29" i="30"/>
  <c r="I29" i="30"/>
  <c r="J29" i="30"/>
  <c r="L29" i="30"/>
  <c r="E30" i="30"/>
  <c r="F30" i="30"/>
  <c r="G30" i="30"/>
  <c r="H30" i="30"/>
  <c r="I30" i="30"/>
  <c r="J30" i="30"/>
  <c r="L30" i="30"/>
  <c r="E19" i="30"/>
  <c r="F19" i="30"/>
  <c r="G19" i="30"/>
  <c r="H19" i="30"/>
  <c r="I19" i="30"/>
  <c r="J19" i="30"/>
  <c r="E20" i="30"/>
  <c r="F20" i="30"/>
  <c r="G20" i="30"/>
  <c r="H20" i="30"/>
  <c r="I20" i="30"/>
  <c r="J20" i="30"/>
  <c r="E21" i="30"/>
  <c r="F21" i="30"/>
  <c r="G21" i="30"/>
  <c r="H21" i="30"/>
  <c r="I21" i="30"/>
  <c r="J21" i="30"/>
  <c r="E22" i="30"/>
  <c r="F22" i="30"/>
  <c r="G22" i="30"/>
  <c r="H22" i="30"/>
  <c r="I22" i="30"/>
  <c r="J22" i="30"/>
  <c r="E23" i="30"/>
  <c r="F23" i="30"/>
  <c r="G23" i="30"/>
  <c r="H23" i="30"/>
  <c r="I23" i="30"/>
  <c r="J23" i="30"/>
  <c r="K19" i="30"/>
  <c r="K20" i="30"/>
  <c r="K21" i="30"/>
  <c r="K22" i="30"/>
  <c r="K23" i="30"/>
  <c r="I32" i="18"/>
  <c r="H32" i="18"/>
  <c r="G32" i="18"/>
  <c r="F32" i="18"/>
  <c r="I31" i="18"/>
  <c r="H31" i="18"/>
  <c r="G31" i="18"/>
  <c r="F31" i="18"/>
  <c r="I30" i="18"/>
  <c r="H30" i="18"/>
  <c r="G30" i="18"/>
  <c r="F30" i="18"/>
  <c r="I29" i="18"/>
  <c r="H29" i="18"/>
  <c r="G29" i="18"/>
  <c r="F29" i="18"/>
  <c r="I28" i="18"/>
  <c r="H28" i="18"/>
  <c r="G28" i="18"/>
  <c r="F28" i="18"/>
  <c r="E32" i="18"/>
  <c r="J32" i="18"/>
  <c r="E31" i="18"/>
  <c r="J31" i="18"/>
  <c r="E30" i="18"/>
  <c r="J30" i="18"/>
  <c r="E29" i="18"/>
  <c r="J29" i="18"/>
  <c r="E28" i="18"/>
  <c r="J28" i="18"/>
  <c r="E27" i="18"/>
  <c r="F27" i="18"/>
  <c r="G27" i="18"/>
  <c r="H27" i="18"/>
  <c r="I27" i="18"/>
  <c r="J27" i="18"/>
  <c r="E26" i="18"/>
  <c r="F26" i="18"/>
  <c r="G26" i="18"/>
  <c r="H26" i="18"/>
  <c r="I26" i="18"/>
  <c r="J26" i="18"/>
  <c r="E23" i="18"/>
  <c r="F23" i="18"/>
  <c r="G23" i="18"/>
  <c r="H23" i="18"/>
  <c r="I23" i="18"/>
  <c r="J23" i="18"/>
  <c r="E22" i="18"/>
  <c r="F22" i="18"/>
  <c r="G22" i="18"/>
  <c r="H22" i="18"/>
  <c r="I22" i="18"/>
  <c r="J22" i="18"/>
  <c r="E21" i="18"/>
  <c r="F21" i="18"/>
  <c r="G21" i="18"/>
  <c r="H21" i="18"/>
  <c r="I21" i="18"/>
  <c r="J21" i="18"/>
  <c r="E20" i="18"/>
  <c r="F20" i="18"/>
  <c r="G20" i="18"/>
  <c r="H20" i="18"/>
  <c r="I20" i="18"/>
  <c r="J20" i="18"/>
  <c r="E19" i="18"/>
  <c r="F19" i="18"/>
  <c r="G19" i="18"/>
  <c r="H19" i="18"/>
  <c r="I19" i="18"/>
  <c r="J19" i="18"/>
  <c r="L26" i="18"/>
  <c r="J17" i="18"/>
  <c r="J16" i="18"/>
  <c r="J15" i="18"/>
  <c r="J14" i="18"/>
  <c r="J13" i="18"/>
  <c r="F11" i="18"/>
  <c r="I11" i="18"/>
  <c r="H11" i="18"/>
  <c r="G11" i="18"/>
  <c r="E11" i="18"/>
  <c r="I10" i="18"/>
  <c r="H10" i="18"/>
  <c r="G10" i="18"/>
  <c r="F10" i="18"/>
  <c r="E10" i="18"/>
  <c r="F9" i="18"/>
  <c r="I9" i="18"/>
  <c r="H9" i="18"/>
  <c r="G9" i="18"/>
  <c r="E9" i="18"/>
  <c r="I8" i="18"/>
  <c r="H8" i="18"/>
  <c r="G8" i="18"/>
  <c r="F8" i="18"/>
  <c r="E8" i="18"/>
  <c r="I7" i="18"/>
  <c r="H7" i="18"/>
  <c r="G7" i="18"/>
  <c r="F7" i="18"/>
  <c r="E7" i="18"/>
  <c r="J11" i="18"/>
  <c r="J10" i="18"/>
  <c r="J9" i="18"/>
  <c r="J8" i="18"/>
  <c r="J7" i="18"/>
  <c r="A1" i="22"/>
  <c r="L27" i="18"/>
  <c r="L28" i="18"/>
  <c r="L29" i="18"/>
  <c r="L30" i="18"/>
  <c r="L31" i="18"/>
  <c r="L32" i="18"/>
  <c r="D10" i="29"/>
  <c r="D9" i="29"/>
  <c r="B24" i="25"/>
  <c r="K21" i="25"/>
  <c r="B20" i="25"/>
  <c r="B16" i="25"/>
  <c r="L10" i="18"/>
  <c r="C24" i="25"/>
  <c r="L16" i="18"/>
  <c r="K23" i="18"/>
  <c r="K22" i="18"/>
  <c r="K21" i="18"/>
  <c r="L14" i="18"/>
  <c r="L15" i="18"/>
  <c r="K19" i="18"/>
  <c r="L13" i="18"/>
  <c r="L11" i="18"/>
  <c r="L9" i="18"/>
  <c r="L8" i="18"/>
  <c r="L7" i="18"/>
  <c r="L17" i="18"/>
  <c r="K20" i="18"/>
  <c r="C7" i="29"/>
  <c r="C5" i="25"/>
  <c r="D7" i="29"/>
  <c r="C6" i="29"/>
  <c r="C3" i="25"/>
  <c r="C4" i="29"/>
  <c r="D4" i="29"/>
  <c r="D6" i="29"/>
  <c r="D5" i="25"/>
  <c r="D3" i="25"/>
  <c r="C5" i="29"/>
  <c r="C4" i="25"/>
  <c r="D5" i="29"/>
  <c r="D4" i="25"/>
  <c r="D2" i="25"/>
  <c r="D6" i="25"/>
  <c r="D3" i="29"/>
  <c r="D8" i="29"/>
  <c r="D11" i="29"/>
  <c r="C2" i="25"/>
  <c r="C6" i="25"/>
  <c r="C3" i="29"/>
  <c r="C8" i="29"/>
  <c r="C11" i="29"/>
  <c r="J34" i="18"/>
  <c r="J36" i="18"/>
  <c r="C3" i="22"/>
  <c r="K24" i="18"/>
  <c r="K36" i="18"/>
  <c r="L34" i="18"/>
  <c r="L36" i="18"/>
  <c r="D3" i="22"/>
  <c r="J32" i="30"/>
  <c r="J34" i="30"/>
  <c r="C4" i="22"/>
  <c r="D4" i="22"/>
  <c r="K24" i="30"/>
  <c r="K34" i="30"/>
  <c r="L32" i="30"/>
  <c r="L34" i="30"/>
  <c r="J33" i="33"/>
  <c r="J35" i="33"/>
  <c r="C5" i="22"/>
  <c r="K26" i="33"/>
  <c r="K35" i="33"/>
  <c r="L33" i="33"/>
  <c r="L35" i="33"/>
  <c r="D5" i="22"/>
  <c r="J31" i="31"/>
  <c r="J33" i="31"/>
  <c r="C6" i="22"/>
  <c r="D6" i="22"/>
  <c r="L31" i="31"/>
  <c r="L33" i="31"/>
  <c r="K27" i="31"/>
  <c r="K33" i="31"/>
  <c r="J32" i="34"/>
  <c r="J34" i="34"/>
  <c r="C8" i="22"/>
  <c r="D8" i="22"/>
  <c r="K24" i="34"/>
  <c r="K34" i="34"/>
  <c r="L32" i="34"/>
  <c r="L34" i="34"/>
  <c r="J29" i="32"/>
  <c r="J31" i="32"/>
  <c r="C7" i="22"/>
  <c r="C9" i="22"/>
  <c r="K25" i="32"/>
  <c r="K31" i="32"/>
  <c r="L29" i="32"/>
  <c r="L31" i="32"/>
  <c r="D7" i="22"/>
  <c r="D9" i="22"/>
</calcChain>
</file>

<file path=xl/comments1.xml><?xml version="1.0" encoding="utf-8"?>
<comments xmlns="http://schemas.openxmlformats.org/spreadsheetml/2006/main">
  <authors>
    <author>Kate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Kate: 294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Kate:7900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Kate:9764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<sst xmlns="http://schemas.openxmlformats.org/spreadsheetml/2006/main" count="414" uniqueCount="142">
  <si>
    <t>S/N</t>
  </si>
  <si>
    <t>Details</t>
  </si>
  <si>
    <t xml:space="preserve"> </t>
  </si>
  <si>
    <t>Disbursement</t>
  </si>
  <si>
    <t>Totals</t>
  </si>
  <si>
    <t>Programme Office - States</t>
  </si>
  <si>
    <t>Day 1</t>
  </si>
  <si>
    <t>Day 2</t>
  </si>
  <si>
    <t>Day 3</t>
  </si>
  <si>
    <t>Day 4</t>
  </si>
  <si>
    <t>Day 5</t>
  </si>
  <si>
    <t>A</t>
  </si>
  <si>
    <t>B</t>
  </si>
  <si>
    <t>Travel</t>
  </si>
  <si>
    <t>Mileage in km - Return</t>
  </si>
  <si>
    <t>C</t>
  </si>
  <si>
    <t>Hotel Expenses</t>
  </si>
  <si>
    <t>Hall hire</t>
  </si>
  <si>
    <t>Lunch</t>
  </si>
  <si>
    <t>Hotel Service Charge  (10% )</t>
  </si>
  <si>
    <t>D</t>
  </si>
  <si>
    <t xml:space="preserve">Materials/Stationaries/Other Expenses </t>
  </si>
  <si>
    <t>Flip Chart Paper</t>
  </si>
  <si>
    <t>E</t>
  </si>
  <si>
    <t>Contingency (5%)</t>
  </si>
  <si>
    <t>Grand Total</t>
  </si>
  <si>
    <t>NGN</t>
  </si>
  <si>
    <t>$</t>
  </si>
  <si>
    <t>Planning meeting</t>
  </si>
  <si>
    <t>Hotel rooms</t>
  </si>
  <si>
    <t>Support meetings</t>
  </si>
  <si>
    <t>Transport &amp; Distribution of LLINs</t>
  </si>
  <si>
    <t>End process</t>
  </si>
  <si>
    <t>TOTAL</t>
  </si>
  <si>
    <t>SUMMARY</t>
  </si>
  <si>
    <t>Schools in Obubra</t>
  </si>
  <si>
    <t>Schools in Ogoja</t>
  </si>
  <si>
    <t>Total schools in 2 LGAs</t>
  </si>
  <si>
    <t>Classes in Obubra</t>
  </si>
  <si>
    <t>Classes in Ogoja</t>
  </si>
  <si>
    <t>Total classes in 2 LGAs</t>
  </si>
  <si>
    <t>Enrollments in Obubra</t>
  </si>
  <si>
    <t>Enrollments in Ogoja</t>
  </si>
  <si>
    <t>Total Enrollment in 2 LGAs</t>
  </si>
  <si>
    <t>Targeted Summary in 2 LGAs</t>
  </si>
  <si>
    <t>?</t>
  </si>
  <si>
    <t>Total No. of Classes not targetted in 2 LGAs</t>
  </si>
  <si>
    <t>Dissemination meeting</t>
  </si>
  <si>
    <t>less staff</t>
  </si>
  <si>
    <t>less local consultant</t>
  </si>
  <si>
    <t>ACTUAL TOTAL FOR SCHOOLS</t>
  </si>
  <si>
    <t>Participant List</t>
  </si>
  <si>
    <t>S/No</t>
  </si>
  <si>
    <t>Name</t>
  </si>
  <si>
    <t>Designation</t>
  </si>
  <si>
    <t>Organisation</t>
  </si>
  <si>
    <t>Activity Code : P00O07A14S25</t>
  </si>
  <si>
    <t>WHO</t>
  </si>
  <si>
    <t>Per Diem/MI&amp;E</t>
  </si>
  <si>
    <t>Per Diem/MI&amp;E - Project staff</t>
  </si>
  <si>
    <t>Per Diem/MI&amp;E - NMCP</t>
  </si>
  <si>
    <t>Number of people</t>
  </si>
  <si>
    <t>Province/Region/State Name:</t>
  </si>
  <si>
    <t>LLIN CONTINOUS DISTRIBUTION</t>
  </si>
  <si>
    <t>Per Diem/MI&amp;E - Provincial/State/Regional</t>
  </si>
  <si>
    <t>Per Diem/MI&amp;E - Consultants/faciliators</t>
  </si>
  <si>
    <t>Unit Cost (Currency)</t>
  </si>
  <si>
    <t>Vendor</t>
  </si>
  <si>
    <t>Activity Code:</t>
  </si>
  <si>
    <t>No of Days:  5</t>
  </si>
  <si>
    <t xml:space="preserve">Flight - Return </t>
  </si>
  <si>
    <t>Airport taxi - Return</t>
  </si>
  <si>
    <t>Car Hire services (within location)</t>
  </si>
  <si>
    <t>Location:</t>
  </si>
  <si>
    <t>Local transport for participants (if applicable)</t>
  </si>
  <si>
    <t>Tea break(s) - No of times = ?</t>
  </si>
  <si>
    <t>Water - No of times = ?</t>
  </si>
  <si>
    <t>Pens, Folders, Jotters</t>
  </si>
  <si>
    <t>Production of data collection tools</t>
  </si>
  <si>
    <t>Production of IEC materials/BCC and Job aids</t>
  </si>
  <si>
    <t>Production of Logistics tools (Stock sheet, waybills, LLIN slip/coupons, LLIN assessement sheet, etc)</t>
  </si>
  <si>
    <t>Documentary</t>
  </si>
  <si>
    <t xml:space="preserve">Toner/ink packs, </t>
  </si>
  <si>
    <t>Activity description: Training of Trainers Workshop</t>
  </si>
  <si>
    <t>No of Days:  3 - 5 days</t>
  </si>
  <si>
    <t>Per Diem/MI&amp;E - Disticts/LGAs officials</t>
  </si>
  <si>
    <t>Photocopy data collection tools</t>
  </si>
  <si>
    <t>Photocopy IEC materials/BCC and Job aids</t>
  </si>
  <si>
    <t>Photocopy Logistics tools (Stock sheet, waybills, LLIN slip/coupons, LLIN assessement sheet, etc)</t>
  </si>
  <si>
    <t>Activity description: Movement of LLINs to Hub (Health facilities/Schools)</t>
  </si>
  <si>
    <t>Movement of LLINs from CMS to Districts/LGAs</t>
  </si>
  <si>
    <t>Movement of LLINs from Districts/LGAs to Health facilities or Schools (number of HF or schools)</t>
  </si>
  <si>
    <t>Boat hire for Hard to reach areas (number of Districts/LGAs and Health facilities or schools</t>
  </si>
  <si>
    <t>Handling (2 loading &amp; 2 off-loading) per Districts/LGAs, Health facilities or schools</t>
  </si>
  <si>
    <t>Travel - Movement of LLINs</t>
  </si>
  <si>
    <t>Transport tools from CMS to Districts/LGAs</t>
  </si>
  <si>
    <t>Transport tools from Districts/LGAs to Schools</t>
  </si>
  <si>
    <t>Car hire services - monitor movement of LLIN</t>
  </si>
  <si>
    <t>Per Diem/MI&amp;E - Distict/LGA officials</t>
  </si>
  <si>
    <t>Communication</t>
  </si>
  <si>
    <t>No of Days:  2 days</t>
  </si>
  <si>
    <t>Activity description: Distribution of LLIN to Students (school-based only) - Monitoring and Supervision</t>
  </si>
  <si>
    <t>Car hire services (number of teams per Districts/LGAs)</t>
  </si>
  <si>
    <t>National Malaria Control Programme</t>
  </si>
  <si>
    <t>Provincial/State Malaria Control Programme</t>
  </si>
  <si>
    <t>District/LGA Officials</t>
  </si>
  <si>
    <t>Consultants/Facilitators</t>
  </si>
  <si>
    <t>UNICEF</t>
  </si>
  <si>
    <t>DFID</t>
  </si>
  <si>
    <t>USAID</t>
  </si>
  <si>
    <t>Partner</t>
  </si>
  <si>
    <t>No of Days:  3 (cluster)</t>
  </si>
  <si>
    <t>Activity description: Cascade Training Workshop</t>
  </si>
  <si>
    <t>2nd Cascade - Teachers to be trained by Head of School at school level</t>
  </si>
  <si>
    <t>1st Cascade - Head of Schools - trained by District/LGA officials and Consultants/facilitator (clustered by number of schools - max. 30 participants per day)</t>
  </si>
  <si>
    <t>Note:</t>
  </si>
  <si>
    <t>Trainers - Project staff and NMCP</t>
  </si>
  <si>
    <t>Trainees - Provincial/State malaria control officers, Consultants/facilitators and District/LGA rep (2)</t>
  </si>
  <si>
    <t>Car Hire services (from outside location)</t>
  </si>
  <si>
    <t>Local transport for Head of Schools</t>
  </si>
  <si>
    <t>Local transport for Teachers</t>
  </si>
  <si>
    <t>Hotel rooms (not applicable)</t>
  </si>
  <si>
    <t>Hall hire (use of school hall)</t>
  </si>
  <si>
    <t>Lunch/Refreshment</t>
  </si>
  <si>
    <t>Hotel Service Charge  (10% ) - not applicable</t>
  </si>
  <si>
    <t>Flip Chart Paper and A4 size paper</t>
  </si>
  <si>
    <t>Activity description: Dissemination to Stakeholders</t>
  </si>
  <si>
    <t>No of Days:  1</t>
  </si>
  <si>
    <t>Local transport for participants</t>
  </si>
  <si>
    <t>No of Days:  2 - 4 days</t>
  </si>
  <si>
    <t>Activity description: Micro Planning and Data Validation Workshop</t>
  </si>
  <si>
    <t>Production of preliminary results and summary</t>
  </si>
  <si>
    <t>Toner/ink packs</t>
  </si>
  <si>
    <t>Micro planning and data validation workshop</t>
  </si>
  <si>
    <t>No. Days</t>
  </si>
  <si>
    <t>Training of trainers workshop</t>
  </si>
  <si>
    <t>Local Currency</t>
  </si>
  <si>
    <t>USD</t>
  </si>
  <si>
    <t>Cascade / step down trainings</t>
  </si>
  <si>
    <t>Movement of LLIN to Schools from CMS</t>
  </si>
  <si>
    <t>Implementation - Distribution to Students (including monitoring and supervision)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</si>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</sst>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;[Red]#,##0"/>
    <numFmt numFmtId="167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ndara"/>
      <family val="2"/>
    </font>
    <font>
      <sz val="9"/>
      <name val="Candar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1"/>
      <name val="Candara"/>
      <family val="2"/>
    </font>
    <font>
      <b/>
      <sz val="11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b/>
      <sz val="14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37" fontId="1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3" borderId="9" applyNumberFormat="0" applyAlignment="0" applyProtection="0"/>
    <xf numFmtId="0" fontId="16" fillId="17" borderId="10" applyNumberFormat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9" applyNumberFormat="0" applyAlignment="0" applyProtection="0"/>
    <xf numFmtId="0" fontId="23" fillId="0" borderId="14" applyNumberFormat="0" applyFill="0" applyAlignment="0" applyProtection="0"/>
    <xf numFmtId="0" fontId="24" fillId="9" borderId="0" applyNumberFormat="0" applyBorder="0" applyAlignment="0" applyProtection="0"/>
    <xf numFmtId="0" fontId="3" fillId="0" borderId="0"/>
    <xf numFmtId="37" fontId="10" fillId="0" borderId="0"/>
    <xf numFmtId="37" fontId="10" fillId="0" borderId="0"/>
    <xf numFmtId="37" fontId="10" fillId="0" borderId="0"/>
    <xf numFmtId="0" fontId="10" fillId="0" borderId="0"/>
    <xf numFmtId="0" fontId="10" fillId="0" borderId="0"/>
    <xf numFmtId="0" fontId="11" fillId="0" borderId="0"/>
    <xf numFmtId="0" fontId="3" fillId="5" borderId="15" applyNumberFormat="0" applyFont="0" applyAlignment="0" applyProtection="0"/>
    <xf numFmtId="0" fontId="25" fillId="3" borderId="16" applyNumberForma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</cellStyleXfs>
  <cellXfs count="148">
    <xf numFmtId="0" fontId="0" fillId="0" borderId="0" xfId="0"/>
    <xf numFmtId="0" fontId="2" fillId="0" borderId="0" xfId="0" applyFont="1"/>
    <xf numFmtId="0" fontId="9" fillId="0" borderId="0" xfId="0" applyFont="1"/>
    <xf numFmtId="43" fontId="0" fillId="0" borderId="0" xfId="4" applyFont="1"/>
    <xf numFmtId="0" fontId="1" fillId="0" borderId="0" xfId="0" applyFont="1"/>
    <xf numFmtId="0" fontId="2" fillId="2" borderId="0" xfId="0" applyFont="1" applyFill="1"/>
    <xf numFmtId="165" fontId="4" fillId="2" borderId="5" xfId="1" applyNumberFormat="1" applyFont="1" applyFill="1" applyBorder="1" applyAlignment="1" applyProtection="1">
      <alignment horizontal="right" vertical="center"/>
      <protection locked="0"/>
    </xf>
    <xf numFmtId="0" fontId="5" fillId="2" borderId="1" xfId="1" applyFont="1" applyFill="1" applyBorder="1" applyAlignment="1" applyProtection="1">
      <alignment horizontal="left" vertical="center" wrapText="1"/>
      <protection locked="0"/>
    </xf>
    <xf numFmtId="0" fontId="5" fillId="2" borderId="18" xfId="1" applyFont="1" applyFill="1" applyBorder="1" applyAlignment="1" applyProtection="1">
      <alignment vertical="center"/>
      <protection locked="0"/>
    </xf>
    <xf numFmtId="0" fontId="5" fillId="2" borderId="18" xfId="1" applyFont="1" applyFill="1" applyBorder="1" applyAlignment="1" applyProtection="1">
      <alignment horizontal="left" vertical="center" wrapText="1"/>
      <protection locked="0"/>
    </xf>
    <xf numFmtId="0" fontId="5" fillId="2" borderId="18" xfId="1" applyFont="1" applyFill="1" applyBorder="1" applyAlignment="1" applyProtection="1">
      <alignment horizontal="left" vertical="center"/>
      <protection locked="0"/>
    </xf>
    <xf numFmtId="166" fontId="5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3" fontId="1" fillId="0" borderId="0" xfId="4" applyFont="1" applyAlignment="1">
      <alignment horizontal="center"/>
    </xf>
    <xf numFmtId="167" fontId="0" fillId="0" borderId="0" xfId="4" applyNumberFormat="1" applyFont="1"/>
    <xf numFmtId="0" fontId="0" fillId="0" borderId="18" xfId="0" applyBorder="1"/>
    <xf numFmtId="43" fontId="0" fillId="0" borderId="18" xfId="4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3" fontId="1" fillId="0" borderId="25" xfId="4" applyFont="1" applyBorder="1" applyAlignment="1">
      <alignment horizontal="center"/>
    </xf>
    <xf numFmtId="43" fontId="1" fillId="0" borderId="26" xfId="4" applyFont="1" applyBorder="1" applyAlignment="1">
      <alignment horizontal="center"/>
    </xf>
    <xf numFmtId="0" fontId="0" fillId="0" borderId="19" xfId="0" applyBorder="1"/>
    <xf numFmtId="43" fontId="0" fillId="0" borderId="5" xfId="4" applyFont="1" applyBorder="1"/>
    <xf numFmtId="0" fontId="0" fillId="0" borderId="19" xfId="0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28" xfId="0" applyFont="1" applyBorder="1"/>
    <xf numFmtId="43" fontId="1" fillId="0" borderId="28" xfId="4" applyFont="1" applyBorder="1"/>
    <xf numFmtId="43" fontId="1" fillId="0" borderId="29" xfId="4" applyFont="1" applyBorder="1"/>
    <xf numFmtId="0" fontId="0" fillId="0" borderId="30" xfId="0" applyBorder="1" applyAlignment="1">
      <alignment horizontal="right"/>
    </xf>
    <xf numFmtId="0" fontId="0" fillId="0" borderId="8" xfId="0" applyBorder="1"/>
    <xf numFmtId="43" fontId="0" fillId="0" borderId="8" xfId="4" applyFont="1" applyBorder="1"/>
    <xf numFmtId="43" fontId="0" fillId="0" borderId="31" xfId="4" applyFont="1" applyBorder="1"/>
    <xf numFmtId="0" fontId="0" fillId="0" borderId="32" xfId="0" applyBorder="1"/>
    <xf numFmtId="0" fontId="0" fillId="0" borderId="22" xfId="0" applyBorder="1"/>
    <xf numFmtId="43" fontId="0" fillId="0" borderId="22" xfId="4" applyFont="1" applyBorder="1"/>
    <xf numFmtId="43" fontId="0" fillId="0" borderId="33" xfId="4" applyFont="1" applyBorder="1"/>
    <xf numFmtId="0" fontId="1" fillId="0" borderId="34" xfId="0" applyFont="1" applyBorder="1" applyAlignment="1">
      <alignment horizontal="right"/>
    </xf>
    <xf numFmtId="0" fontId="1" fillId="0" borderId="35" xfId="0" applyFont="1" applyBorder="1"/>
    <xf numFmtId="43" fontId="0" fillId="0" borderId="35" xfId="4" applyFont="1" applyBorder="1"/>
    <xf numFmtId="43" fontId="0" fillId="0" borderId="36" xfId="4" applyFont="1" applyBorder="1"/>
    <xf numFmtId="0" fontId="29" fillId="0" borderId="0" xfId="1" applyFont="1" applyAlignment="1">
      <alignment vertical="center"/>
    </xf>
    <xf numFmtId="0" fontId="29" fillId="0" borderId="0" xfId="1" applyFont="1"/>
    <xf numFmtId="0" fontId="31" fillId="0" borderId="0" xfId="1" applyFont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" fillId="0" borderId="0" xfId="1" applyAlignment="1">
      <alignment vertical="center"/>
    </xf>
    <xf numFmtId="0" fontId="32" fillId="0" borderId="18" xfId="1" applyFont="1" applyBorder="1" applyAlignment="1">
      <alignment horizontal="center" vertical="center"/>
    </xf>
    <xf numFmtId="0" fontId="33" fillId="0" borderId="18" xfId="1" applyFont="1" applyBorder="1" applyAlignment="1">
      <alignment horizontal="left" vertical="center"/>
    </xf>
    <xf numFmtId="0" fontId="33" fillId="0" borderId="18" xfId="1" applyFont="1" applyBorder="1" applyAlignment="1">
      <alignment horizontal="center" vertical="center"/>
    </xf>
    <xf numFmtId="0" fontId="3" fillId="0" borderId="0" xfId="1"/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43" fontId="1" fillId="0" borderId="0" xfId="4" applyFont="1"/>
    <xf numFmtId="43" fontId="0" fillId="0" borderId="0" xfId="0" applyNumberFormat="1"/>
    <xf numFmtId="167" fontId="1" fillId="0" borderId="0" xfId="4" applyNumberFormat="1" applyFont="1"/>
    <xf numFmtId="167" fontId="0" fillId="0" borderId="0" xfId="0" applyNumberFormat="1"/>
    <xf numFmtId="0" fontId="33" fillId="0" borderId="18" xfId="1" applyFont="1" applyBorder="1" applyAlignment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5" fillId="2" borderId="1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4" fillId="2" borderId="18" xfId="1" applyNumberFormat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top" wrapText="1"/>
      <protection locked="0"/>
    </xf>
    <xf numFmtId="165" fontId="5" fillId="2" borderId="18" xfId="2" applyNumberFormat="1" applyFont="1" applyFill="1" applyBorder="1" applyAlignment="1" applyProtection="1">
      <alignment horizontal="right" vertical="center"/>
      <protection locked="0"/>
    </xf>
    <xf numFmtId="165" fontId="4" fillId="2" borderId="18" xfId="2" applyNumberFormat="1" applyFont="1" applyFill="1" applyBorder="1" applyAlignment="1" applyProtection="1">
      <alignment horizontal="right" vertical="center"/>
      <protection hidden="1"/>
    </xf>
    <xf numFmtId="0" fontId="4" fillId="2" borderId="18" xfId="1" applyFont="1" applyFill="1" applyBorder="1" applyAlignment="1" applyProtection="1">
      <alignment horizontal="right" vertical="center"/>
      <protection locked="0"/>
    </xf>
    <xf numFmtId="165" fontId="4" fillId="2" borderId="18" xfId="1" applyNumberFormat="1" applyFont="1" applyFill="1" applyBorder="1" applyAlignment="1" applyProtection="1">
      <alignment horizontal="right" vertical="center"/>
      <protection locked="0"/>
    </xf>
    <xf numFmtId="165" fontId="4" fillId="2" borderId="18" xfId="1" applyNumberFormat="1" applyFont="1" applyFill="1" applyBorder="1" applyAlignment="1" applyProtection="1">
      <alignment horizontal="right" vertical="center"/>
      <protection hidden="1"/>
    </xf>
    <xf numFmtId="166" fontId="5" fillId="2" borderId="18" xfId="1" applyNumberFormat="1" applyFont="1" applyFill="1" applyBorder="1" applyAlignment="1" applyProtection="1">
      <alignment horizontal="left" vertical="top" wrapText="1"/>
      <protection locked="0"/>
    </xf>
    <xf numFmtId="165" fontId="4" fillId="2" borderId="28" xfId="2" applyNumberFormat="1" applyFont="1" applyFill="1" applyBorder="1" applyAlignment="1" applyProtection="1">
      <alignment horizontal="right" vertical="center"/>
      <protection hidden="1"/>
    </xf>
    <xf numFmtId="165" fontId="4" fillId="2" borderId="28" xfId="1" applyNumberFormat="1" applyFont="1" applyFill="1" applyBorder="1" applyAlignment="1" applyProtection="1">
      <alignment horizontal="right" vertical="center"/>
      <protection hidden="1"/>
    </xf>
    <xf numFmtId="165" fontId="4" fillId="2" borderId="29" xfId="1" applyNumberFormat="1" applyFont="1" applyFill="1" applyBorder="1" applyAlignment="1" applyProtection="1">
      <alignment horizontal="right" vertical="center"/>
      <protection hidden="1"/>
    </xf>
    <xf numFmtId="165" fontId="5" fillId="2" borderId="18" xfId="2" applyNumberFormat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vertical="center"/>
      <protection locked="0"/>
    </xf>
    <xf numFmtId="165" fontId="5" fillId="2" borderId="18" xfId="2" applyNumberFormat="1" applyFont="1" applyFill="1" applyBorder="1" applyAlignment="1" applyProtection="1">
      <alignment horizontal="right" vertical="center"/>
    </xf>
    <xf numFmtId="165" fontId="4" fillId="2" borderId="18" xfId="1" applyNumberFormat="1" applyFont="1" applyFill="1" applyBorder="1" applyAlignment="1" applyProtection="1">
      <alignment horizontal="right" vertical="center"/>
    </xf>
    <xf numFmtId="165" fontId="4" fillId="2" borderId="5" xfId="1" applyNumberFormat="1" applyFont="1" applyFill="1" applyBorder="1" applyAlignment="1" applyProtection="1">
      <alignment horizontal="right" vertical="center"/>
    </xf>
    <xf numFmtId="167" fontId="0" fillId="0" borderId="18" xfId="4" applyNumberFormat="1" applyFont="1" applyBorder="1"/>
    <xf numFmtId="167" fontId="0" fillId="0" borderId="5" xfId="4" applyNumberFormat="1" applyFont="1" applyBorder="1"/>
    <xf numFmtId="167" fontId="0" fillId="0" borderId="22" xfId="4" applyNumberFormat="1" applyFont="1" applyBorder="1"/>
    <xf numFmtId="167" fontId="0" fillId="0" borderId="35" xfId="4" applyNumberFormat="1" applyFont="1" applyBorder="1"/>
    <xf numFmtId="167" fontId="0" fillId="0" borderId="36" xfId="4" applyNumberFormat="1" applyFont="1" applyBorder="1"/>
    <xf numFmtId="0" fontId="0" fillId="0" borderId="30" xfId="0" applyBorder="1"/>
    <xf numFmtId="167" fontId="0" fillId="0" borderId="8" xfId="4" applyNumberFormat="1" applyFont="1" applyBorder="1"/>
    <xf numFmtId="167" fontId="0" fillId="0" borderId="31" xfId="4" applyNumberFormat="1" applyFont="1" applyBorder="1"/>
    <xf numFmtId="164" fontId="4" fillId="2" borderId="8" xfId="1" applyNumberFormat="1" applyFont="1" applyFill="1" applyBorder="1" applyAlignment="1" applyProtection="1">
      <alignment horizontal="center" vertical="center"/>
      <protection locked="0"/>
    </xf>
    <xf numFmtId="0" fontId="1" fillId="20" borderId="34" xfId="0" applyFont="1" applyFill="1" applyBorder="1" applyAlignment="1">
      <alignment horizontal="center"/>
    </xf>
    <xf numFmtId="0" fontId="1" fillId="20" borderId="35" xfId="0" applyFont="1" applyFill="1" applyBorder="1" applyAlignment="1">
      <alignment horizontal="center"/>
    </xf>
    <xf numFmtId="167" fontId="1" fillId="20" borderId="35" xfId="4" applyNumberFormat="1" applyFont="1" applyFill="1" applyBorder="1" applyAlignment="1">
      <alignment horizontal="center"/>
    </xf>
    <xf numFmtId="167" fontId="1" fillId="20" borderId="36" xfId="4" quotePrefix="1" applyNumberFormat="1" applyFont="1" applyFill="1" applyBorder="1" applyAlignment="1">
      <alignment horizontal="center"/>
    </xf>
    <xf numFmtId="0" fontId="4" fillId="20" borderId="37" xfId="1" applyFont="1" applyFill="1" applyBorder="1" applyAlignment="1" applyProtection="1">
      <alignment vertical="center"/>
      <protection locked="0"/>
    </xf>
    <xf numFmtId="0" fontId="4" fillId="20" borderId="38" xfId="1" applyFont="1" applyFill="1" applyBorder="1" applyAlignment="1" applyProtection="1">
      <alignment vertical="center"/>
      <protection locked="0"/>
    </xf>
    <xf numFmtId="0" fontId="4" fillId="20" borderId="39" xfId="1" applyFont="1" applyFill="1" applyBorder="1" applyAlignment="1" applyProtection="1">
      <alignment vertical="center"/>
      <protection locked="0"/>
    </xf>
    <xf numFmtId="0" fontId="9" fillId="2" borderId="45" xfId="0" applyFont="1" applyFill="1" applyBorder="1" applyAlignment="1">
      <alignment horizontal="left"/>
    </xf>
    <xf numFmtId="0" fontId="9" fillId="2" borderId="42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left"/>
    </xf>
    <xf numFmtId="0" fontId="4" fillId="2" borderId="45" xfId="1" applyFont="1" applyFill="1" applyBorder="1" applyAlignment="1" applyProtection="1">
      <alignment horizontal="left" vertical="center"/>
      <protection locked="0"/>
    </xf>
    <xf numFmtId="0" fontId="4" fillId="2" borderId="40" xfId="1" applyFont="1" applyFill="1" applyBorder="1" applyAlignment="1" applyProtection="1">
      <alignment horizontal="left" vertical="center"/>
      <protection locked="0"/>
    </xf>
    <xf numFmtId="0" fontId="4" fillId="20" borderId="50" xfId="1" applyFont="1" applyFill="1" applyBorder="1" applyAlignment="1" applyProtection="1">
      <alignment horizontal="left" vertical="center"/>
      <protection locked="0"/>
    </xf>
    <xf numFmtId="0" fontId="4" fillId="20" borderId="39" xfId="1" applyFont="1" applyFill="1" applyBorder="1" applyAlignment="1" applyProtection="1">
      <alignment horizontal="left" vertical="center"/>
      <protection locked="0"/>
    </xf>
    <xf numFmtId="0" fontId="4" fillId="2" borderId="21" xfId="1" applyFont="1" applyFill="1" applyBorder="1" applyAlignment="1" applyProtection="1">
      <alignment horizontal="left" vertical="center"/>
      <protection locked="0"/>
    </xf>
    <xf numFmtId="0" fontId="4" fillId="2" borderId="23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8" xfId="1" applyFont="1" applyFill="1" applyBorder="1" applyAlignment="1" applyProtection="1">
      <alignment horizontal="center" wrapText="1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 wrapText="1"/>
      <protection locked="0"/>
    </xf>
    <xf numFmtId="0" fontId="4" fillId="2" borderId="22" xfId="1" applyFont="1" applyFill="1" applyBorder="1" applyAlignment="1" applyProtection="1">
      <alignment horizontal="center" vertical="top" wrapText="1"/>
      <protection locked="0"/>
    </xf>
    <xf numFmtId="0" fontId="4" fillId="2" borderId="8" xfId="1" applyFont="1" applyFill="1" applyBorder="1" applyAlignment="1" applyProtection="1">
      <alignment horizontal="center" vertical="top" wrapText="1"/>
      <protection locked="0"/>
    </xf>
    <xf numFmtId="0" fontId="4" fillId="20" borderId="37" xfId="1" applyFont="1" applyFill="1" applyBorder="1" applyAlignment="1" applyProtection="1">
      <alignment horizontal="left" vertical="center"/>
      <protection locked="0"/>
    </xf>
    <xf numFmtId="0" fontId="4" fillId="20" borderId="38" xfId="1" applyFont="1" applyFill="1" applyBorder="1" applyAlignment="1" applyProtection="1">
      <alignment horizontal="left" vertical="center"/>
      <protection locked="0"/>
    </xf>
    <xf numFmtId="0" fontId="4" fillId="20" borderId="49" xfId="1" applyFont="1" applyFill="1" applyBorder="1" applyAlignment="1" applyProtection="1">
      <alignment horizontal="left" vertical="center"/>
      <protection locked="0"/>
    </xf>
    <xf numFmtId="0" fontId="35" fillId="19" borderId="0" xfId="0" applyFont="1" applyFill="1" applyBorder="1" applyAlignment="1">
      <alignment horizontal="center"/>
    </xf>
    <xf numFmtId="0" fontId="4" fillId="2" borderId="21" xfId="1" applyFont="1" applyFill="1" applyBorder="1" applyAlignment="1" applyProtection="1">
      <alignment horizontal="left" vertical="center" wrapText="1"/>
      <protection locked="0"/>
    </xf>
    <xf numFmtId="0" fontId="4" fillId="2" borderId="23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2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4" fillId="2" borderId="46" xfId="1" applyFont="1" applyFill="1" applyBorder="1" applyAlignment="1" applyProtection="1">
      <alignment horizontal="center" vertical="center"/>
      <protection locked="0"/>
    </xf>
    <xf numFmtId="0" fontId="4" fillId="2" borderId="47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36" fillId="19" borderId="0" xfId="0" applyFont="1" applyFill="1" applyBorder="1" applyAlignment="1">
      <alignment horizontal="center"/>
    </xf>
    <xf numFmtId="0" fontId="4" fillId="2" borderId="22" xfId="1" applyFont="1" applyFill="1" applyBorder="1" applyAlignment="1" applyProtection="1">
      <alignment horizontal="left" wrapText="1"/>
      <protection locked="0"/>
    </xf>
    <xf numFmtId="0" fontId="4" fillId="2" borderId="8" xfId="1" applyFont="1" applyFill="1" applyBorder="1" applyAlignment="1" applyProtection="1">
      <alignment horizontal="left" wrapText="1"/>
      <protection locked="0"/>
    </xf>
    <xf numFmtId="0" fontId="4" fillId="2" borderId="20" xfId="1" applyFont="1" applyFill="1" applyBorder="1" applyAlignment="1" applyProtection="1">
      <alignment horizontal="left" vertical="center"/>
      <protection locked="0"/>
    </xf>
    <xf numFmtId="0" fontId="4" fillId="2" borderId="41" xfId="1" applyFont="1" applyFill="1" applyBorder="1" applyAlignment="1" applyProtection="1">
      <alignment horizontal="center" vertical="center"/>
      <protection locked="0"/>
    </xf>
    <xf numFmtId="0" fontId="4" fillId="20" borderId="43" xfId="1" applyFont="1" applyFill="1" applyBorder="1" applyAlignment="1" applyProtection="1">
      <alignment vertical="center"/>
      <protection locked="0"/>
    </xf>
    <xf numFmtId="0" fontId="4" fillId="20" borderId="44" xfId="1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32" xfId="1" applyFont="1" applyFill="1" applyBorder="1" applyAlignment="1" applyProtection="1">
      <alignment horizontal="center" vertical="center"/>
      <protection locked="0"/>
    </xf>
    <xf numFmtId="0" fontId="4" fillId="2" borderId="48" xfId="1" applyFont="1" applyFill="1" applyBorder="1" applyAlignment="1" applyProtection="1">
      <alignment horizontal="center" vertical="center"/>
      <protection locked="0"/>
    </xf>
    <xf numFmtId="0" fontId="4" fillId="20" borderId="43" xfId="1" applyFont="1" applyFill="1" applyBorder="1" applyAlignment="1" applyProtection="1">
      <alignment vertical="center" wrapText="1"/>
      <protection locked="0"/>
    </xf>
    <xf numFmtId="0" fontId="4" fillId="20" borderId="44" xfId="1" applyFont="1" applyFill="1" applyBorder="1" applyAlignment="1" applyProtection="1">
      <alignment vertical="center" wrapText="1"/>
      <protection locked="0"/>
    </xf>
    <xf numFmtId="0" fontId="34" fillId="19" borderId="7" xfId="0" applyFont="1" applyFill="1" applyBorder="1" applyAlignment="1">
      <alignment horizontal="center"/>
    </xf>
    <xf numFmtId="0" fontId="30" fillId="20" borderId="18" xfId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</cellXfs>
  <cellStyles count="69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4" builtinId="3"/>
    <cellStyle name="Comma 2" xfId="2"/>
    <cellStyle name="Comma 2 2" xfId="36"/>
    <cellStyle name="Comma 3" xfId="6"/>
    <cellStyle name="Comma 4" xfId="8"/>
    <cellStyle name="Comma 5" xfId="37"/>
    <cellStyle name="Comma 6" xfId="38"/>
    <cellStyle name="Comma 7" xfId="39"/>
    <cellStyle name="Currency 2" xfId="40"/>
    <cellStyle name="Currency 3" xfId="41"/>
    <cellStyle name="Currency 4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Input 2" xfId="49"/>
    <cellStyle name="Linked Cell 2" xfId="50"/>
    <cellStyle name="Neutral 2" xfId="51"/>
    <cellStyle name="Normal" xfId="0" builtinId="0"/>
    <cellStyle name="Normal 2" xfId="1"/>
    <cellStyle name="Normal 2 2" xfId="52"/>
    <cellStyle name="Normal 3" xfId="5"/>
    <cellStyle name="Normal 4" xfId="3"/>
    <cellStyle name="Normal 4 2" xfId="53"/>
    <cellStyle name="Normal 4 2 2" xfId="68"/>
    <cellStyle name="Normal 4 3" xfId="54"/>
    <cellStyle name="Normal 5" xfId="55"/>
    <cellStyle name="Normal 6" xfId="56"/>
    <cellStyle name="Normal 7" xfId="57"/>
    <cellStyle name="Normal 8" xfId="58"/>
    <cellStyle name="Note 2" xfId="59"/>
    <cellStyle name="Output 2" xfId="60"/>
    <cellStyle name="Percent 2" xfId="7"/>
    <cellStyle name="Percent 3" xfId="61"/>
    <cellStyle name="Percent 4" xfId="62"/>
    <cellStyle name="Percent 5" xfId="63"/>
    <cellStyle name="Percent 6" xfId="64"/>
    <cellStyle name="Title 2" xfId="65"/>
    <cellStyle name="Total 2" xfId="66"/>
    <cellStyle name="Warning Text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ynch/Library/Caches/TemporaryItems/Outlook%20Temp/Revised%20South%20Sudan%20LLIN%20pilot%20budget%20-%20networks%20mtg%20July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efinitions"/>
      <sheetName val="Range Page and Descriptors"/>
      <sheetName val="Worksheet"/>
      <sheetName val="Summary worksheet"/>
      <sheetName val="Summary"/>
      <sheetName val="Detailed Budget - Year 1"/>
      <sheetName val="5 Year Budget"/>
    </sheetNames>
    <sheetDataSet>
      <sheetData sheetId="0" refreshError="1"/>
      <sheetData sheetId="1" refreshError="1">
        <row r="3">
          <cell r="G3" t="str">
            <v>Human Resources</v>
          </cell>
        </row>
        <row r="4">
          <cell r="G4" t="str">
            <v>Technical and Management Assistance</v>
          </cell>
        </row>
        <row r="5">
          <cell r="G5" t="str">
            <v>Training</v>
          </cell>
        </row>
        <row r="6">
          <cell r="G6" t="str">
            <v>Health Products and Health Equipment</v>
          </cell>
        </row>
        <row r="7">
          <cell r="G7" t="str">
            <v>Pharmaceutical Products (Medicines)</v>
          </cell>
        </row>
        <row r="8">
          <cell r="G8" t="str">
            <v>Procurement and Supply Management Costs (PSM)</v>
          </cell>
        </row>
        <row r="9">
          <cell r="G9" t="str">
            <v>Infrastructure and Other Equipment</v>
          </cell>
        </row>
        <row r="10">
          <cell r="G10" t="str">
            <v>Communication Materials</v>
          </cell>
        </row>
        <row r="11">
          <cell r="G11" t="str">
            <v>Monitoring and Evaluation (M&amp;E)</v>
          </cell>
        </row>
        <row r="12">
          <cell r="G12" t="str">
            <v>Living Support to Clients/Target Population</v>
          </cell>
        </row>
        <row r="13">
          <cell r="G13" t="str">
            <v>Planning and Administration</v>
          </cell>
        </row>
        <row r="14">
          <cell r="G14" t="str">
            <v>Overheads</v>
          </cell>
        </row>
        <row r="15">
          <cell r="G15" t="str">
            <v>Other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8" zoomScaleNormal="118" workbookViewId="0">
      <selection activeCell="B25" sqref="B25:L25"/>
    </sheetView>
  </sheetViews>
  <sheetFormatPr defaultRowHeight="12" x14ac:dyDescent="0.2"/>
  <cols>
    <col min="1" max="1" width="3.5703125" style="1" customWidth="1"/>
    <col min="2" max="2" width="35.28515625" style="1" bestFit="1" customWidth="1"/>
    <col min="3" max="3" width="10.7109375" style="63" customWidth="1"/>
    <col min="4" max="4" width="9.140625" style="1" customWidth="1"/>
    <col min="5" max="5" width="8.28515625" style="1" customWidth="1"/>
    <col min="6" max="6" width="8.42578125" style="1" customWidth="1"/>
    <col min="7" max="7" width="8.7109375" style="1" customWidth="1"/>
    <col min="8" max="8" width="8.5703125" style="1" customWidth="1"/>
    <col min="9" max="9" width="8.85546875" style="1" customWidth="1"/>
    <col min="10" max="10" width="8.7109375" style="1" bestFit="1" customWidth="1"/>
    <col min="11" max="11" width="10.28515625" style="1" customWidth="1"/>
    <col min="12" max="12" width="11.5703125" style="1" customWidth="1"/>
    <col min="13" max="16384" width="9.140625" style="1"/>
  </cols>
  <sheetData>
    <row r="1" spans="1:12" ht="18" customHeight="1" thickBot="1" x14ac:dyDescent="0.35">
      <c r="A1" s="120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5" customFormat="1" ht="15" customHeight="1" thickBot="1" x14ac:dyDescent="0.25">
      <c r="A2" s="117" t="s">
        <v>62</v>
      </c>
      <c r="B2" s="118"/>
      <c r="C2" s="118"/>
      <c r="D2" s="119"/>
      <c r="E2" s="101" t="s">
        <v>69</v>
      </c>
      <c r="F2" s="102"/>
      <c r="G2" s="93" t="s">
        <v>130</v>
      </c>
      <c r="H2" s="94"/>
      <c r="I2" s="94"/>
      <c r="J2" s="94"/>
      <c r="K2" s="94"/>
      <c r="L2" s="95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97"/>
      <c r="H3" s="97"/>
      <c r="I3" s="98"/>
      <c r="J3" s="88"/>
      <c r="K3" s="108" t="s">
        <v>3</v>
      </c>
      <c r="L3" s="110"/>
    </row>
    <row r="4" spans="1:12" s="5" customFormat="1" ht="12" customHeight="1" x14ac:dyDescent="0.2">
      <c r="A4" s="107"/>
      <c r="B4" s="109"/>
      <c r="C4" s="11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1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75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75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75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75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98</v>
      </c>
      <c r="C11" s="75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107" t="s">
        <v>12</v>
      </c>
      <c r="B12" s="121" t="s">
        <v>13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107"/>
      <c r="B13" s="9" t="s">
        <v>70</v>
      </c>
      <c r="C13" s="75">
        <v>0</v>
      </c>
      <c r="D13" s="66">
        <v>0</v>
      </c>
      <c r="E13" s="66">
        <f>$C$13*$D$13</f>
        <v>0</v>
      </c>
      <c r="F13" s="66">
        <f t="shared" ref="F13:I13" si="6">$C$13*$D$13</f>
        <v>0</v>
      </c>
      <c r="G13" s="66">
        <f t="shared" si="6"/>
        <v>0</v>
      </c>
      <c r="H13" s="66">
        <f t="shared" si="6"/>
        <v>0</v>
      </c>
      <c r="I13" s="66">
        <f t="shared" si="6"/>
        <v>0</v>
      </c>
      <c r="J13" s="67">
        <f>SUM(E13:I13)</f>
        <v>0</v>
      </c>
      <c r="K13" s="69"/>
      <c r="L13" s="6">
        <f t="shared" ref="L13:L17" si="7">J13</f>
        <v>0</v>
      </c>
    </row>
    <row r="14" spans="1:12" s="5" customFormat="1" ht="12" customHeight="1" x14ac:dyDescent="0.2">
      <c r="A14" s="107"/>
      <c r="B14" s="9" t="s">
        <v>71</v>
      </c>
      <c r="C14" s="75">
        <v>0</v>
      </c>
      <c r="D14" s="66">
        <v>0</v>
      </c>
      <c r="E14" s="66">
        <f>$C$14*$D$14</f>
        <v>0</v>
      </c>
      <c r="F14" s="66">
        <f t="shared" ref="F14:I14" si="8">$C$14*$D$14</f>
        <v>0</v>
      </c>
      <c r="G14" s="66">
        <f t="shared" si="8"/>
        <v>0</v>
      </c>
      <c r="H14" s="66">
        <f t="shared" si="8"/>
        <v>0</v>
      </c>
      <c r="I14" s="66">
        <f t="shared" si="8"/>
        <v>0</v>
      </c>
      <c r="J14" s="67">
        <f t="shared" ref="J14:J17" si="9">SUM(E14:I14)</f>
        <v>0</v>
      </c>
      <c r="K14" s="69"/>
      <c r="L14" s="6">
        <f t="shared" si="7"/>
        <v>0</v>
      </c>
    </row>
    <row r="15" spans="1:12" s="5" customFormat="1" ht="13.5" customHeight="1" x14ac:dyDescent="0.2">
      <c r="A15" s="107"/>
      <c r="B15" s="9" t="s">
        <v>14</v>
      </c>
      <c r="C15" s="75">
        <v>0</v>
      </c>
      <c r="D15" s="66">
        <v>0</v>
      </c>
      <c r="E15" s="66">
        <f>$C$15*$D$15</f>
        <v>0</v>
      </c>
      <c r="F15" s="66">
        <f t="shared" ref="F15:I15" si="10">$C$15*$D$15</f>
        <v>0</v>
      </c>
      <c r="G15" s="66">
        <f t="shared" si="10"/>
        <v>0</v>
      </c>
      <c r="H15" s="66">
        <f t="shared" si="10"/>
        <v>0</v>
      </c>
      <c r="I15" s="66">
        <f t="shared" si="10"/>
        <v>0</v>
      </c>
      <c r="J15" s="67">
        <f t="shared" si="9"/>
        <v>0</v>
      </c>
      <c r="K15" s="69"/>
      <c r="L15" s="6">
        <f t="shared" si="7"/>
        <v>0</v>
      </c>
    </row>
    <row r="16" spans="1:12" s="5" customFormat="1" x14ac:dyDescent="0.2">
      <c r="A16" s="107"/>
      <c r="B16" s="9" t="s">
        <v>72</v>
      </c>
      <c r="C16" s="75">
        <v>0</v>
      </c>
      <c r="D16" s="66">
        <v>0</v>
      </c>
      <c r="E16" s="66">
        <f>$C$16*$D$16</f>
        <v>0</v>
      </c>
      <c r="F16" s="66">
        <f t="shared" ref="F16:I16" si="11">$C$16*$D$16</f>
        <v>0</v>
      </c>
      <c r="G16" s="66">
        <f t="shared" si="11"/>
        <v>0</v>
      </c>
      <c r="H16" s="66">
        <f t="shared" si="11"/>
        <v>0</v>
      </c>
      <c r="I16" s="66">
        <f t="shared" si="11"/>
        <v>0</v>
      </c>
      <c r="J16" s="67">
        <f t="shared" si="9"/>
        <v>0</v>
      </c>
      <c r="K16" s="69"/>
      <c r="L16" s="6">
        <f t="shared" si="7"/>
        <v>0</v>
      </c>
    </row>
    <row r="17" spans="1:12" s="5" customFormat="1" x14ac:dyDescent="0.2">
      <c r="A17" s="107"/>
      <c r="B17" s="10" t="s">
        <v>128</v>
      </c>
      <c r="C17" s="75">
        <v>0</v>
      </c>
      <c r="D17" s="66">
        <v>0</v>
      </c>
      <c r="E17" s="66">
        <f>$C$17*$D$17</f>
        <v>0</v>
      </c>
      <c r="F17" s="66">
        <f t="shared" ref="F17:I17" si="12">$C$17*$D$17</f>
        <v>0</v>
      </c>
      <c r="G17" s="66">
        <f t="shared" si="12"/>
        <v>0</v>
      </c>
      <c r="H17" s="66">
        <f t="shared" si="12"/>
        <v>0</v>
      </c>
      <c r="I17" s="66">
        <f t="shared" si="12"/>
        <v>0</v>
      </c>
      <c r="J17" s="67">
        <f t="shared" si="9"/>
        <v>0</v>
      </c>
      <c r="K17" s="69"/>
      <c r="L17" s="6">
        <f t="shared" si="7"/>
        <v>0</v>
      </c>
    </row>
    <row r="18" spans="1:12" s="5" customFormat="1" x14ac:dyDescent="0.2">
      <c r="A18" s="107" t="s">
        <v>15</v>
      </c>
      <c r="B18" s="103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s="5" customFormat="1" ht="18.75" customHeight="1" x14ac:dyDescent="0.2">
      <c r="A19" s="107"/>
      <c r="B19" s="9" t="s">
        <v>29</v>
      </c>
      <c r="C19" s="75">
        <v>0</v>
      </c>
      <c r="D19" s="66">
        <v>0</v>
      </c>
      <c r="E19" s="66">
        <f>$C$19*$D$19</f>
        <v>0</v>
      </c>
      <c r="F19" s="66">
        <f t="shared" ref="F19:I19" si="13">$C$19*$D$19</f>
        <v>0</v>
      </c>
      <c r="G19" s="66">
        <f t="shared" si="13"/>
        <v>0</v>
      </c>
      <c r="H19" s="66">
        <f t="shared" si="13"/>
        <v>0</v>
      </c>
      <c r="I19" s="66">
        <f t="shared" si="13"/>
        <v>0</v>
      </c>
      <c r="J19" s="67">
        <f t="shared" ref="J19:J23" si="14">SUM(E19:I19)</f>
        <v>0</v>
      </c>
      <c r="K19" s="70">
        <f t="shared" ref="K19:K20" si="15">J19</f>
        <v>0</v>
      </c>
      <c r="L19" s="6"/>
    </row>
    <row r="20" spans="1:12" s="5" customFormat="1" x14ac:dyDescent="0.2">
      <c r="A20" s="107"/>
      <c r="B20" s="10" t="s">
        <v>17</v>
      </c>
      <c r="C20" s="75">
        <v>0</v>
      </c>
      <c r="D20" s="66">
        <v>0</v>
      </c>
      <c r="E20" s="66">
        <f>$C$20*$D$20</f>
        <v>0</v>
      </c>
      <c r="F20" s="66">
        <f t="shared" ref="F20:I20" si="16">$C$20*$D$20</f>
        <v>0</v>
      </c>
      <c r="G20" s="66">
        <f t="shared" si="16"/>
        <v>0</v>
      </c>
      <c r="H20" s="66">
        <f t="shared" si="16"/>
        <v>0</v>
      </c>
      <c r="I20" s="66">
        <f t="shared" si="16"/>
        <v>0</v>
      </c>
      <c r="J20" s="67">
        <f t="shared" si="14"/>
        <v>0</v>
      </c>
      <c r="K20" s="70">
        <f t="shared" si="15"/>
        <v>0</v>
      </c>
      <c r="L20" s="6"/>
    </row>
    <row r="21" spans="1:12" s="5" customFormat="1" x14ac:dyDescent="0.2">
      <c r="A21" s="107"/>
      <c r="B21" s="10" t="s">
        <v>18</v>
      </c>
      <c r="C21" s="75">
        <v>0</v>
      </c>
      <c r="D21" s="66">
        <v>0</v>
      </c>
      <c r="E21" s="66">
        <f>$C$21*$D$21</f>
        <v>0</v>
      </c>
      <c r="F21" s="66">
        <f t="shared" ref="F21:I21" si="17">$C$21*$D$21</f>
        <v>0</v>
      </c>
      <c r="G21" s="66">
        <f t="shared" si="17"/>
        <v>0</v>
      </c>
      <c r="H21" s="66">
        <f t="shared" si="17"/>
        <v>0</v>
      </c>
      <c r="I21" s="66">
        <f t="shared" si="17"/>
        <v>0</v>
      </c>
      <c r="J21" s="67">
        <f t="shared" si="14"/>
        <v>0</v>
      </c>
      <c r="K21" s="70">
        <f>J21</f>
        <v>0</v>
      </c>
      <c r="L21" s="6"/>
    </row>
    <row r="22" spans="1:12" s="5" customFormat="1" x14ac:dyDescent="0.2">
      <c r="A22" s="107"/>
      <c r="B22" s="10" t="s">
        <v>75</v>
      </c>
      <c r="C22" s="75">
        <v>0</v>
      </c>
      <c r="D22" s="66">
        <v>0</v>
      </c>
      <c r="E22" s="66">
        <f>$C$22*$D$22</f>
        <v>0</v>
      </c>
      <c r="F22" s="66">
        <f t="shared" ref="F22:I22" si="18">$C$22*$D$22</f>
        <v>0</v>
      </c>
      <c r="G22" s="66">
        <f t="shared" si="18"/>
        <v>0</v>
      </c>
      <c r="H22" s="66">
        <f t="shared" si="18"/>
        <v>0</v>
      </c>
      <c r="I22" s="66">
        <f t="shared" si="18"/>
        <v>0</v>
      </c>
      <c r="J22" s="67">
        <f t="shared" si="14"/>
        <v>0</v>
      </c>
      <c r="K22" s="70">
        <f>J22</f>
        <v>0</v>
      </c>
      <c r="L22" s="6"/>
    </row>
    <row r="23" spans="1:12" s="5" customFormat="1" x14ac:dyDescent="0.2">
      <c r="A23" s="107"/>
      <c r="B23" s="10" t="s">
        <v>76</v>
      </c>
      <c r="C23" s="75">
        <v>0</v>
      </c>
      <c r="D23" s="66">
        <v>0</v>
      </c>
      <c r="E23" s="66">
        <f>$C$23*$D$23</f>
        <v>0</v>
      </c>
      <c r="F23" s="66">
        <f t="shared" ref="F23:I23" si="19">$C$23*$D$23</f>
        <v>0</v>
      </c>
      <c r="G23" s="66">
        <f t="shared" si="19"/>
        <v>0</v>
      </c>
      <c r="H23" s="66">
        <f t="shared" si="19"/>
        <v>0</v>
      </c>
      <c r="I23" s="66">
        <f t="shared" si="19"/>
        <v>0</v>
      </c>
      <c r="J23" s="67">
        <f t="shared" si="14"/>
        <v>0</v>
      </c>
      <c r="K23" s="70">
        <f>J23</f>
        <v>0</v>
      </c>
      <c r="L23" s="6"/>
    </row>
    <row r="24" spans="1:12" s="5" customFormat="1" x14ac:dyDescent="0.2">
      <c r="A24" s="107"/>
      <c r="B24" s="10" t="s">
        <v>19</v>
      </c>
      <c r="C24" s="62" t="s">
        <v>2</v>
      </c>
      <c r="D24" s="66"/>
      <c r="E24" s="66"/>
      <c r="F24" s="66"/>
      <c r="G24" s="66"/>
      <c r="H24" s="66"/>
      <c r="I24" s="66"/>
      <c r="J24" s="67">
        <f>SUM(J19:J23)*10%</f>
        <v>0</v>
      </c>
      <c r="K24" s="70">
        <f>J24</f>
        <v>0</v>
      </c>
      <c r="L24" s="6"/>
    </row>
    <row r="25" spans="1:12" s="5" customFormat="1" x14ac:dyDescent="0.2">
      <c r="A25" s="107" t="s">
        <v>20</v>
      </c>
      <c r="B25" s="103" t="s">
        <v>21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5"/>
    </row>
    <row r="26" spans="1:12" s="5" customFormat="1" x14ac:dyDescent="0.2">
      <c r="A26" s="107"/>
      <c r="B26" s="10" t="s">
        <v>77</v>
      </c>
      <c r="C26" s="75">
        <v>0</v>
      </c>
      <c r="D26" s="66">
        <v>0</v>
      </c>
      <c r="E26" s="66">
        <f>$C$26*$D$26</f>
        <v>0</v>
      </c>
      <c r="F26" s="66">
        <f t="shared" ref="F26:I26" si="20">$C$26*$D$26</f>
        <v>0</v>
      </c>
      <c r="G26" s="66">
        <f t="shared" si="20"/>
        <v>0</v>
      </c>
      <c r="H26" s="66">
        <f t="shared" si="20"/>
        <v>0</v>
      </c>
      <c r="I26" s="66">
        <f t="shared" si="20"/>
        <v>0</v>
      </c>
      <c r="J26" s="67">
        <f>SUM(E26:I26)</f>
        <v>0</v>
      </c>
      <c r="K26" s="69"/>
      <c r="L26" s="6">
        <f t="shared" ref="L26" si="21">J26</f>
        <v>0</v>
      </c>
    </row>
    <row r="27" spans="1:12" s="5" customFormat="1" x14ac:dyDescent="0.2">
      <c r="A27" s="107"/>
      <c r="B27" s="10" t="s">
        <v>125</v>
      </c>
      <c r="C27" s="75">
        <v>0</v>
      </c>
      <c r="D27" s="66">
        <v>0</v>
      </c>
      <c r="E27" s="66">
        <f>$C$27*$D$27</f>
        <v>0</v>
      </c>
      <c r="F27" s="66">
        <f t="shared" ref="F27:I27" si="22">$C$27*$D$27</f>
        <v>0</v>
      </c>
      <c r="G27" s="66">
        <f t="shared" si="22"/>
        <v>0</v>
      </c>
      <c r="H27" s="66">
        <f t="shared" si="22"/>
        <v>0</v>
      </c>
      <c r="I27" s="66">
        <f t="shared" si="22"/>
        <v>0</v>
      </c>
      <c r="J27" s="67">
        <f t="shared" ref="J27:J33" si="23">SUM(E27:I27)</f>
        <v>0</v>
      </c>
      <c r="K27" s="69"/>
      <c r="L27" s="6">
        <f t="shared" ref="L27:L32" si="24">J27</f>
        <v>0</v>
      </c>
    </row>
    <row r="28" spans="1:12" s="5" customFormat="1" x14ac:dyDescent="0.2">
      <c r="A28" s="107"/>
      <c r="B28" s="10" t="s">
        <v>82</v>
      </c>
      <c r="C28" s="75">
        <v>0</v>
      </c>
      <c r="D28" s="66">
        <v>0</v>
      </c>
      <c r="E28" s="66">
        <f>$C$28*$D$28</f>
        <v>0</v>
      </c>
      <c r="F28" s="66">
        <f t="shared" ref="F28:I28" si="25">$C$28*$D$28</f>
        <v>0</v>
      </c>
      <c r="G28" s="66">
        <f t="shared" si="25"/>
        <v>0</v>
      </c>
      <c r="H28" s="66">
        <f t="shared" si="25"/>
        <v>0</v>
      </c>
      <c r="I28" s="66">
        <f t="shared" si="25"/>
        <v>0</v>
      </c>
      <c r="J28" s="67">
        <f t="shared" si="23"/>
        <v>0</v>
      </c>
      <c r="K28" s="69"/>
      <c r="L28" s="6">
        <f t="shared" si="24"/>
        <v>0</v>
      </c>
    </row>
    <row r="29" spans="1:12" s="5" customFormat="1" x14ac:dyDescent="0.2">
      <c r="A29" s="107"/>
      <c r="B29" s="10" t="s">
        <v>99</v>
      </c>
      <c r="C29" s="75">
        <v>0</v>
      </c>
      <c r="D29" s="66">
        <v>0</v>
      </c>
      <c r="E29" s="66">
        <f>$C$29*$D$29</f>
        <v>0</v>
      </c>
      <c r="F29" s="66">
        <f t="shared" ref="F29:I29" si="26">$C$29*$D$29</f>
        <v>0</v>
      </c>
      <c r="G29" s="66">
        <f t="shared" si="26"/>
        <v>0</v>
      </c>
      <c r="H29" s="66">
        <f t="shared" si="26"/>
        <v>0</v>
      </c>
      <c r="I29" s="66">
        <f t="shared" si="26"/>
        <v>0</v>
      </c>
      <c r="J29" s="67">
        <f t="shared" si="23"/>
        <v>0</v>
      </c>
      <c r="K29" s="69"/>
      <c r="L29" s="6">
        <f t="shared" si="24"/>
        <v>0</v>
      </c>
    </row>
    <row r="30" spans="1:12" s="5" customFormat="1" x14ac:dyDescent="0.2">
      <c r="A30" s="107"/>
      <c r="B30" s="71" t="s">
        <v>78</v>
      </c>
      <c r="C30" s="75">
        <v>0</v>
      </c>
      <c r="D30" s="66">
        <v>0</v>
      </c>
      <c r="E30" s="66">
        <f>$C$30*$D$30</f>
        <v>0</v>
      </c>
      <c r="F30" s="66">
        <f t="shared" ref="F30:I30" si="27">$C$30*$D$30</f>
        <v>0</v>
      </c>
      <c r="G30" s="66">
        <f t="shared" si="27"/>
        <v>0</v>
      </c>
      <c r="H30" s="66">
        <f t="shared" si="27"/>
        <v>0</v>
      </c>
      <c r="I30" s="66">
        <f t="shared" si="27"/>
        <v>0</v>
      </c>
      <c r="J30" s="67">
        <f t="shared" si="23"/>
        <v>0</v>
      </c>
      <c r="K30" s="69"/>
      <c r="L30" s="6">
        <f t="shared" si="24"/>
        <v>0</v>
      </c>
    </row>
    <row r="31" spans="1:12" s="5" customFormat="1" x14ac:dyDescent="0.2">
      <c r="A31" s="107"/>
      <c r="B31" s="71" t="s">
        <v>79</v>
      </c>
      <c r="C31" s="75">
        <v>0</v>
      </c>
      <c r="D31" s="66">
        <v>0</v>
      </c>
      <c r="E31" s="66">
        <f>$C$31*$D$31</f>
        <v>0</v>
      </c>
      <c r="F31" s="66">
        <f t="shared" ref="F31:I31" si="28">$C$31*$D$31</f>
        <v>0</v>
      </c>
      <c r="G31" s="66">
        <f t="shared" si="28"/>
        <v>0</v>
      </c>
      <c r="H31" s="66">
        <f t="shared" si="28"/>
        <v>0</v>
      </c>
      <c r="I31" s="66">
        <f t="shared" si="28"/>
        <v>0</v>
      </c>
      <c r="J31" s="67">
        <f t="shared" si="23"/>
        <v>0</v>
      </c>
      <c r="K31" s="69"/>
      <c r="L31" s="6">
        <f t="shared" ref="L31" si="29">J31</f>
        <v>0</v>
      </c>
    </row>
    <row r="32" spans="1:12" s="5" customFormat="1" ht="36" x14ac:dyDescent="0.2">
      <c r="A32" s="107"/>
      <c r="B32" s="11" t="s">
        <v>80</v>
      </c>
      <c r="C32" s="75">
        <v>0</v>
      </c>
      <c r="D32" s="66">
        <v>0</v>
      </c>
      <c r="E32" s="66">
        <f>$C$32*$D$32</f>
        <v>0</v>
      </c>
      <c r="F32" s="66">
        <f t="shared" ref="F32:I32" si="30">$C$32*$D$32</f>
        <v>0</v>
      </c>
      <c r="G32" s="66">
        <f t="shared" si="30"/>
        <v>0</v>
      </c>
      <c r="H32" s="66">
        <f t="shared" si="30"/>
        <v>0</v>
      </c>
      <c r="I32" s="66">
        <f t="shared" si="30"/>
        <v>0</v>
      </c>
      <c r="J32" s="67">
        <f t="shared" si="23"/>
        <v>0</v>
      </c>
      <c r="K32" s="69"/>
      <c r="L32" s="6">
        <f t="shared" si="24"/>
        <v>0</v>
      </c>
    </row>
    <row r="33" spans="1:12" s="5" customFormat="1" x14ac:dyDescent="0.2">
      <c r="A33" s="107"/>
      <c r="B33" s="11" t="s">
        <v>81</v>
      </c>
      <c r="C33" s="75">
        <v>0</v>
      </c>
      <c r="D33" s="66">
        <v>0</v>
      </c>
      <c r="E33" s="66">
        <f>$C$33*$D$33</f>
        <v>0</v>
      </c>
      <c r="F33" s="66">
        <f t="shared" ref="F33:I33" si="31">$C$33*$D$33</f>
        <v>0</v>
      </c>
      <c r="G33" s="66">
        <f t="shared" si="31"/>
        <v>0</v>
      </c>
      <c r="H33" s="66">
        <f t="shared" si="31"/>
        <v>0</v>
      </c>
      <c r="I33" s="66">
        <f t="shared" si="31"/>
        <v>0</v>
      </c>
      <c r="J33" s="67">
        <f t="shared" si="23"/>
        <v>0</v>
      </c>
      <c r="K33" s="69">
        <f>J33</f>
        <v>0</v>
      </c>
      <c r="L33" s="6" t="s">
        <v>2</v>
      </c>
    </row>
    <row r="34" spans="1:12" s="5" customFormat="1" x14ac:dyDescent="0.2">
      <c r="A34" s="60" t="s">
        <v>23</v>
      </c>
      <c r="B34" s="103" t="s">
        <v>24</v>
      </c>
      <c r="C34" s="104"/>
      <c r="D34" s="104"/>
      <c r="E34" s="104"/>
      <c r="F34" s="104"/>
      <c r="G34" s="104"/>
      <c r="H34" s="104"/>
      <c r="I34" s="104"/>
      <c r="J34" s="67">
        <f>SUM(J7:J33)*5%</f>
        <v>0</v>
      </c>
      <c r="K34" s="69"/>
      <c r="L34" s="6">
        <f>J34</f>
        <v>0</v>
      </c>
    </row>
    <row r="35" spans="1:12" s="5" customFormat="1" x14ac:dyDescent="0.2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</row>
    <row r="36" spans="1:12" s="5" customFormat="1" ht="12.75" thickBot="1" x14ac:dyDescent="0.25">
      <c r="A36" s="127" t="s">
        <v>25</v>
      </c>
      <c r="B36" s="128"/>
      <c r="C36" s="128"/>
      <c r="D36" s="128"/>
      <c r="E36" s="128"/>
      <c r="F36" s="128"/>
      <c r="G36" s="128"/>
      <c r="H36" s="128"/>
      <c r="I36" s="128"/>
      <c r="J36" s="72">
        <f>SUM(J7:J34)</f>
        <v>0</v>
      </c>
      <c r="K36" s="73">
        <f>SUM(K7:K34)</f>
        <v>0</v>
      </c>
      <c r="L36" s="74">
        <f>SUM(L7:L34)</f>
        <v>0</v>
      </c>
    </row>
  </sheetData>
  <mergeCells count="26">
    <mergeCell ref="A25:A33"/>
    <mergeCell ref="B25:L25"/>
    <mergeCell ref="B34:I34"/>
    <mergeCell ref="A35:L35"/>
    <mergeCell ref="A36:I36"/>
    <mergeCell ref="A1:L1"/>
    <mergeCell ref="A6:A11"/>
    <mergeCell ref="B6:L6"/>
    <mergeCell ref="A12:A17"/>
    <mergeCell ref="B12:L12"/>
    <mergeCell ref="L4:L5"/>
    <mergeCell ref="A3:A5"/>
    <mergeCell ref="B3:B5"/>
    <mergeCell ref="K3:L3"/>
    <mergeCell ref="C4:C5"/>
    <mergeCell ref="E4:I4"/>
    <mergeCell ref="J4:J5"/>
    <mergeCell ref="K4:K5"/>
    <mergeCell ref="D4:D5"/>
    <mergeCell ref="G2:L2"/>
    <mergeCell ref="E3:I3"/>
    <mergeCell ref="C3:D3"/>
    <mergeCell ref="E2:F2"/>
    <mergeCell ref="B18:L18"/>
    <mergeCell ref="A2:D2"/>
    <mergeCell ref="A18:A24"/>
  </mergeCells>
  <pageMargins left="0.2" right="0.25" top="0.5" bottom="0.5" header="0.3" footer="0.3"/>
  <pageSetup orientation="landscape" r:id="rId1"/>
  <ignoredErrors>
    <ignoredError sqref="B12:I12 B15 L9:L10 L26:L30 K7:L7 K8:L8 K11:L11 K16:L16 J12:L12 K13:L14 K15:L15 E7:I11 K17:L17 E19:I23 E26:I33 L34 K33 E13:I17" unlockedFormula="1"/>
    <ignoredError sqref="K34 K31:K32" formula="1"/>
    <ignoredError sqref="L31:L32" formula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E10" sqref="E10"/>
    </sheetView>
  </sheetViews>
  <sheetFormatPr defaultRowHeight="15" x14ac:dyDescent="0.25"/>
  <cols>
    <col min="1" max="1" width="30.28515625" bestFit="1" customWidth="1"/>
    <col min="3" max="3" width="14.28515625" style="3" bestFit="1" customWidth="1"/>
    <col min="4" max="4" width="10.7109375" style="3" bestFit="1" customWidth="1"/>
  </cols>
  <sheetData>
    <row r="1" spans="1:4" x14ac:dyDescent="0.25">
      <c r="A1" s="13" t="s">
        <v>34</v>
      </c>
      <c r="B1" s="13"/>
      <c r="C1" s="14" t="s">
        <v>26</v>
      </c>
      <c r="D1" s="14" t="s">
        <v>27</v>
      </c>
    </row>
    <row r="2" spans="1:4" x14ac:dyDescent="0.25">
      <c r="A2" t="s">
        <v>28</v>
      </c>
      <c r="C2" s="3" t="e">
        <f>Planning!#REF!</f>
        <v>#REF!</v>
      </c>
      <c r="D2" s="3" t="e">
        <f>Planning!#REF!</f>
        <v>#REF!</v>
      </c>
    </row>
    <row r="3" spans="1:4" x14ac:dyDescent="0.25">
      <c r="A3" t="s">
        <v>30</v>
      </c>
      <c r="C3" s="3" t="e">
        <f>#REF!</f>
        <v>#REF!</v>
      </c>
      <c r="D3" s="3" t="e">
        <f>#REF!</f>
        <v>#REF!</v>
      </c>
    </row>
    <row r="4" spans="1:4" x14ac:dyDescent="0.25">
      <c r="A4" t="s">
        <v>31</v>
      </c>
      <c r="C4" s="3" t="e">
        <f>#REF!</f>
        <v>#REF!</v>
      </c>
      <c r="D4" s="3" t="e">
        <f>#REF!</f>
        <v>#REF!</v>
      </c>
    </row>
    <row r="5" spans="1:4" x14ac:dyDescent="0.25">
      <c r="A5" t="s">
        <v>32</v>
      </c>
      <c r="C5" s="3" t="e">
        <f>#REF!</f>
        <v>#REF!</v>
      </c>
      <c r="D5" s="3" t="e">
        <f>#REF!</f>
        <v>#REF!</v>
      </c>
    </row>
    <row r="6" spans="1:4" s="4" customFormat="1" x14ac:dyDescent="0.25">
      <c r="A6" s="12" t="s">
        <v>33</v>
      </c>
      <c r="C6" s="3" t="e">
        <f>SUM(C2:C5)</f>
        <v>#REF!</v>
      </c>
      <c r="D6" s="3" t="e">
        <f>SUM(D2:D5)</f>
        <v>#REF!</v>
      </c>
    </row>
    <row r="13" spans="1:4" x14ac:dyDescent="0.25">
      <c r="A13" s="4" t="s">
        <v>44</v>
      </c>
    </row>
    <row r="14" spans="1:4" x14ac:dyDescent="0.25">
      <c r="A14" t="s">
        <v>35</v>
      </c>
      <c r="B14">
        <v>88</v>
      </c>
    </row>
    <row r="15" spans="1:4" x14ac:dyDescent="0.25">
      <c r="A15" t="s">
        <v>36</v>
      </c>
      <c r="B15">
        <v>103</v>
      </c>
    </row>
    <row r="16" spans="1:4" x14ac:dyDescent="0.25">
      <c r="A16" s="12" t="s">
        <v>37</v>
      </c>
      <c r="B16" s="12">
        <f>SUM(B14:B15)</f>
        <v>191</v>
      </c>
    </row>
    <row r="18" spans="1:12" x14ac:dyDescent="0.25">
      <c r="A18" t="s">
        <v>38</v>
      </c>
      <c r="B18">
        <v>385</v>
      </c>
    </row>
    <row r="19" spans="1:12" x14ac:dyDescent="0.25">
      <c r="A19" t="s">
        <v>39</v>
      </c>
      <c r="B19">
        <v>394</v>
      </c>
    </row>
    <row r="20" spans="1:12" x14ac:dyDescent="0.25">
      <c r="A20" s="12" t="s">
        <v>40</v>
      </c>
      <c r="B20" s="4">
        <f>SUM(B18:B19)</f>
        <v>779</v>
      </c>
      <c r="D20" s="3" t="s">
        <v>46</v>
      </c>
      <c r="H20" t="s">
        <v>45</v>
      </c>
      <c r="K20" t="s">
        <v>2</v>
      </c>
      <c r="L20" t="s">
        <v>2</v>
      </c>
    </row>
    <row r="21" spans="1:12" x14ac:dyDescent="0.25">
      <c r="K21">
        <f>9764+294</f>
        <v>10058</v>
      </c>
    </row>
    <row r="22" spans="1:12" x14ac:dyDescent="0.25">
      <c r="A22" t="s">
        <v>41</v>
      </c>
      <c r="B22">
        <v>8000</v>
      </c>
    </row>
    <row r="23" spans="1:12" x14ac:dyDescent="0.25">
      <c r="A23" t="s">
        <v>42</v>
      </c>
      <c r="B23">
        <v>10976</v>
      </c>
    </row>
    <row r="24" spans="1:12" x14ac:dyDescent="0.25">
      <c r="A24" s="12" t="s">
        <v>43</v>
      </c>
      <c r="B24" s="4">
        <f>SUM(B22:B23)</f>
        <v>18976</v>
      </c>
      <c r="C24" s="15">
        <f>B24+B20</f>
        <v>19755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118" zoomScaleNormal="118" workbookViewId="0">
      <selection activeCell="B25" sqref="B25:L25"/>
    </sheetView>
  </sheetViews>
  <sheetFormatPr defaultRowHeight="12" x14ac:dyDescent="0.2"/>
  <cols>
    <col min="1" max="1" width="3.5703125" style="61" customWidth="1"/>
    <col min="2" max="2" width="35.28515625" style="61" bestFit="1" customWidth="1"/>
    <col min="3" max="3" width="10.7109375" style="63" customWidth="1"/>
    <col min="4" max="4" width="9.140625" style="61" customWidth="1"/>
    <col min="5" max="5" width="8.28515625" style="61" customWidth="1"/>
    <col min="6" max="6" width="8.42578125" style="61" customWidth="1"/>
    <col min="7" max="7" width="8.7109375" style="61" customWidth="1"/>
    <col min="8" max="8" width="8.5703125" style="61" customWidth="1"/>
    <col min="9" max="9" width="8.85546875" style="61" customWidth="1"/>
    <col min="10" max="10" width="8.7109375" style="61" bestFit="1" customWidth="1"/>
    <col min="11" max="11" width="10.28515625" style="61" customWidth="1"/>
    <col min="12" max="12" width="11.5703125" style="61" customWidth="1"/>
    <col min="13" max="16384" width="9.140625" style="61"/>
  </cols>
  <sheetData>
    <row r="1" spans="1:12" ht="18" customHeight="1" thickBot="1" x14ac:dyDescent="0.3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" customFormat="1" ht="15" customHeight="1" thickBot="1" x14ac:dyDescent="0.25">
      <c r="A2" s="117" t="s">
        <v>62</v>
      </c>
      <c r="B2" s="118"/>
      <c r="C2" s="118"/>
      <c r="D2" s="102"/>
      <c r="E2" s="118" t="s">
        <v>84</v>
      </c>
      <c r="F2" s="102"/>
      <c r="G2" s="94" t="s">
        <v>83</v>
      </c>
      <c r="H2" s="94"/>
      <c r="I2" s="94"/>
      <c r="J2" s="94"/>
      <c r="K2" s="94"/>
      <c r="L2" s="95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97"/>
      <c r="H3" s="97"/>
      <c r="I3" s="98"/>
      <c r="J3" s="88"/>
      <c r="K3" s="108" t="s">
        <v>3</v>
      </c>
      <c r="L3" s="110"/>
    </row>
    <row r="4" spans="1:12" s="5" customFormat="1" ht="12" customHeight="1" x14ac:dyDescent="0.2">
      <c r="A4" s="107"/>
      <c r="B4" s="109"/>
      <c r="C4" s="13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3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66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66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66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66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85</v>
      </c>
      <c r="C11" s="66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107" t="s">
        <v>12</v>
      </c>
      <c r="B12" s="121" t="s">
        <v>13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107"/>
      <c r="B13" s="9" t="s">
        <v>70</v>
      </c>
      <c r="C13" s="66">
        <v>0</v>
      </c>
      <c r="D13" s="66">
        <v>0</v>
      </c>
      <c r="E13" s="66">
        <f>$C$13*$D$13</f>
        <v>0</v>
      </c>
      <c r="F13" s="66">
        <f>$C$13*$D$13</f>
        <v>0</v>
      </c>
      <c r="G13" s="66">
        <f>$C$13*$D$13</f>
        <v>0</v>
      </c>
      <c r="H13" s="66">
        <f>$C$13*$D$13</f>
        <v>0</v>
      </c>
      <c r="I13" s="66">
        <f>$C$13*$D$13</f>
        <v>0</v>
      </c>
      <c r="J13" s="67">
        <f>SUM(E13:I13)</f>
        <v>0</v>
      </c>
      <c r="K13" s="69"/>
      <c r="L13" s="6">
        <f t="shared" ref="L13:L17" si="6">J13</f>
        <v>0</v>
      </c>
    </row>
    <row r="14" spans="1:12" s="5" customFormat="1" ht="12" customHeight="1" x14ac:dyDescent="0.2">
      <c r="A14" s="107"/>
      <c r="B14" s="9" t="s">
        <v>71</v>
      </c>
      <c r="C14" s="66">
        <v>0</v>
      </c>
      <c r="D14" s="66">
        <v>0</v>
      </c>
      <c r="E14" s="66">
        <f>$C$14*$D$14</f>
        <v>0</v>
      </c>
      <c r="F14" s="66">
        <f>$C$14*$D$14</f>
        <v>0</v>
      </c>
      <c r="G14" s="66">
        <f>$C$14*$D$14</f>
        <v>0</v>
      </c>
      <c r="H14" s="66">
        <f>$C$14*$D$14</f>
        <v>0</v>
      </c>
      <c r="I14" s="66">
        <f>$C$14*$D$14</f>
        <v>0</v>
      </c>
      <c r="J14" s="67">
        <f t="shared" ref="J14:J17" si="7">SUM(E14:I14)</f>
        <v>0</v>
      </c>
      <c r="K14" s="69"/>
      <c r="L14" s="6">
        <f t="shared" si="6"/>
        <v>0</v>
      </c>
    </row>
    <row r="15" spans="1:12" s="5" customFormat="1" ht="13.5" customHeight="1" x14ac:dyDescent="0.2">
      <c r="A15" s="107"/>
      <c r="B15" s="9" t="s">
        <v>14</v>
      </c>
      <c r="C15" s="66">
        <v>0</v>
      </c>
      <c r="D15" s="66">
        <v>0</v>
      </c>
      <c r="E15" s="66">
        <f>$C$15*$D$15</f>
        <v>0</v>
      </c>
      <c r="F15" s="66">
        <f>$C$15*$D$15</f>
        <v>0</v>
      </c>
      <c r="G15" s="66">
        <f>$C$15*$D$15</f>
        <v>0</v>
      </c>
      <c r="H15" s="66">
        <f>$C$15*$D$15</f>
        <v>0</v>
      </c>
      <c r="I15" s="66">
        <f>$C$15*$D$15</f>
        <v>0</v>
      </c>
      <c r="J15" s="67">
        <f t="shared" si="7"/>
        <v>0</v>
      </c>
      <c r="K15" s="69"/>
      <c r="L15" s="6">
        <f t="shared" si="6"/>
        <v>0</v>
      </c>
    </row>
    <row r="16" spans="1:12" s="5" customFormat="1" x14ac:dyDescent="0.2">
      <c r="A16" s="107"/>
      <c r="B16" s="9" t="s">
        <v>72</v>
      </c>
      <c r="C16" s="66">
        <v>0</v>
      </c>
      <c r="D16" s="66">
        <v>0</v>
      </c>
      <c r="E16" s="66">
        <f>$C$16*$D$16</f>
        <v>0</v>
      </c>
      <c r="F16" s="66">
        <f>$C$16*$D$16</f>
        <v>0</v>
      </c>
      <c r="G16" s="66">
        <f>$C$16*$D$16</f>
        <v>0</v>
      </c>
      <c r="H16" s="66">
        <f>$C$16*$D$16</f>
        <v>0</v>
      </c>
      <c r="I16" s="66">
        <f>$C$16*$D$16</f>
        <v>0</v>
      </c>
      <c r="J16" s="67">
        <f t="shared" si="7"/>
        <v>0</v>
      </c>
      <c r="K16" s="69"/>
      <c r="L16" s="6">
        <f t="shared" si="6"/>
        <v>0</v>
      </c>
    </row>
    <row r="17" spans="1:12" s="5" customFormat="1" x14ac:dyDescent="0.2">
      <c r="A17" s="107"/>
      <c r="B17" s="10" t="s">
        <v>128</v>
      </c>
      <c r="C17" s="66">
        <v>0</v>
      </c>
      <c r="D17" s="66">
        <v>0</v>
      </c>
      <c r="E17" s="66">
        <f>$C$17*$D$17</f>
        <v>0</v>
      </c>
      <c r="F17" s="66">
        <f>$C$17*$D$17</f>
        <v>0</v>
      </c>
      <c r="G17" s="66">
        <f>$C$17*$D$17</f>
        <v>0</v>
      </c>
      <c r="H17" s="66">
        <f>$C$17*$D$17</f>
        <v>0</v>
      </c>
      <c r="I17" s="66">
        <f>$C$17*$D$17</f>
        <v>0</v>
      </c>
      <c r="J17" s="67">
        <f t="shared" si="7"/>
        <v>0</v>
      </c>
      <c r="K17" s="69"/>
      <c r="L17" s="6">
        <f t="shared" si="6"/>
        <v>0</v>
      </c>
    </row>
    <row r="18" spans="1:12" s="5" customFormat="1" x14ac:dyDescent="0.2">
      <c r="A18" s="107" t="s">
        <v>15</v>
      </c>
      <c r="B18" s="103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s="5" customFormat="1" ht="18.75" customHeight="1" x14ac:dyDescent="0.2">
      <c r="A19" s="107"/>
      <c r="B19" s="9" t="s">
        <v>29</v>
      </c>
      <c r="C19" s="66">
        <v>0</v>
      </c>
      <c r="D19" s="66">
        <v>0</v>
      </c>
      <c r="E19" s="66">
        <f>$C$19*$D$19</f>
        <v>0</v>
      </c>
      <c r="F19" s="66">
        <f t="shared" ref="F19:I19" si="8">$C$19*$D$19</f>
        <v>0</v>
      </c>
      <c r="G19" s="66">
        <f t="shared" si="8"/>
        <v>0</v>
      </c>
      <c r="H19" s="66">
        <f t="shared" si="8"/>
        <v>0</v>
      </c>
      <c r="I19" s="66">
        <f t="shared" si="8"/>
        <v>0</v>
      </c>
      <c r="J19" s="67">
        <f t="shared" ref="J19:J23" si="9">SUM(E19:I19)</f>
        <v>0</v>
      </c>
      <c r="K19" s="70">
        <f t="shared" ref="K19:K20" si="10">J19</f>
        <v>0</v>
      </c>
      <c r="L19" s="6"/>
    </row>
    <row r="20" spans="1:12" s="5" customFormat="1" x14ac:dyDescent="0.2">
      <c r="A20" s="107"/>
      <c r="B20" s="10" t="s">
        <v>17</v>
      </c>
      <c r="C20" s="66">
        <v>0</v>
      </c>
      <c r="D20" s="66">
        <v>0</v>
      </c>
      <c r="E20" s="66">
        <f>$C$20*$D$20</f>
        <v>0</v>
      </c>
      <c r="F20" s="66">
        <f t="shared" ref="F20:I20" si="11">$C$20*$D$20</f>
        <v>0</v>
      </c>
      <c r="G20" s="66">
        <f t="shared" si="11"/>
        <v>0</v>
      </c>
      <c r="H20" s="66">
        <f t="shared" si="11"/>
        <v>0</v>
      </c>
      <c r="I20" s="66">
        <f t="shared" si="11"/>
        <v>0</v>
      </c>
      <c r="J20" s="67">
        <f t="shared" si="9"/>
        <v>0</v>
      </c>
      <c r="K20" s="70">
        <f t="shared" si="10"/>
        <v>0</v>
      </c>
      <c r="L20" s="6"/>
    </row>
    <row r="21" spans="1:12" s="5" customFormat="1" x14ac:dyDescent="0.2">
      <c r="A21" s="107"/>
      <c r="B21" s="10" t="s">
        <v>18</v>
      </c>
      <c r="C21" s="66">
        <v>0</v>
      </c>
      <c r="D21" s="66">
        <v>0</v>
      </c>
      <c r="E21" s="66">
        <f>$C$21*$D$21</f>
        <v>0</v>
      </c>
      <c r="F21" s="66">
        <f t="shared" ref="F21:I21" si="12">$C$21*$D$21</f>
        <v>0</v>
      </c>
      <c r="G21" s="66">
        <f t="shared" si="12"/>
        <v>0</v>
      </c>
      <c r="H21" s="66">
        <f t="shared" si="12"/>
        <v>0</v>
      </c>
      <c r="I21" s="66">
        <f t="shared" si="12"/>
        <v>0</v>
      </c>
      <c r="J21" s="67">
        <f t="shared" si="9"/>
        <v>0</v>
      </c>
      <c r="K21" s="70">
        <f>J21</f>
        <v>0</v>
      </c>
      <c r="L21" s="6"/>
    </row>
    <row r="22" spans="1:12" s="5" customFormat="1" x14ac:dyDescent="0.2">
      <c r="A22" s="107"/>
      <c r="B22" s="10" t="s">
        <v>75</v>
      </c>
      <c r="C22" s="66">
        <v>0</v>
      </c>
      <c r="D22" s="66">
        <v>0</v>
      </c>
      <c r="E22" s="66">
        <f>$C$22*$D$22</f>
        <v>0</v>
      </c>
      <c r="F22" s="66">
        <f t="shared" ref="F22:I22" si="13">$C$22*$D$22</f>
        <v>0</v>
      </c>
      <c r="G22" s="66">
        <f t="shared" si="13"/>
        <v>0</v>
      </c>
      <c r="H22" s="66">
        <f t="shared" si="13"/>
        <v>0</v>
      </c>
      <c r="I22" s="66">
        <f t="shared" si="13"/>
        <v>0</v>
      </c>
      <c r="J22" s="67">
        <f t="shared" si="9"/>
        <v>0</v>
      </c>
      <c r="K22" s="70">
        <f>J22</f>
        <v>0</v>
      </c>
      <c r="L22" s="6"/>
    </row>
    <row r="23" spans="1:12" s="5" customFormat="1" x14ac:dyDescent="0.2">
      <c r="A23" s="107"/>
      <c r="B23" s="10" t="s">
        <v>76</v>
      </c>
      <c r="C23" s="66">
        <v>0</v>
      </c>
      <c r="D23" s="66">
        <v>0</v>
      </c>
      <c r="E23" s="66">
        <f>$C$23*$D$23</f>
        <v>0</v>
      </c>
      <c r="F23" s="66">
        <f t="shared" ref="F23:I23" si="14">$C$23*$D$23</f>
        <v>0</v>
      </c>
      <c r="G23" s="66">
        <f t="shared" si="14"/>
        <v>0</v>
      </c>
      <c r="H23" s="66">
        <f t="shared" si="14"/>
        <v>0</v>
      </c>
      <c r="I23" s="66">
        <f t="shared" si="14"/>
        <v>0</v>
      </c>
      <c r="J23" s="67">
        <f t="shared" si="9"/>
        <v>0</v>
      </c>
      <c r="K23" s="70">
        <f>J23</f>
        <v>0</v>
      </c>
      <c r="L23" s="6"/>
    </row>
    <row r="24" spans="1:12" s="5" customFormat="1" x14ac:dyDescent="0.2">
      <c r="A24" s="107"/>
      <c r="B24" s="10" t="s">
        <v>19</v>
      </c>
      <c r="C24" s="62" t="s">
        <v>2</v>
      </c>
      <c r="D24" s="66"/>
      <c r="E24" s="66"/>
      <c r="F24" s="66"/>
      <c r="G24" s="66"/>
      <c r="H24" s="66"/>
      <c r="I24" s="66"/>
      <c r="J24" s="67">
        <f>SUM(J19:J23)*10%</f>
        <v>0</v>
      </c>
      <c r="K24" s="70">
        <f>J24</f>
        <v>0</v>
      </c>
      <c r="L24" s="6"/>
    </row>
    <row r="25" spans="1:12" s="5" customFormat="1" x14ac:dyDescent="0.2">
      <c r="A25" s="107" t="s">
        <v>20</v>
      </c>
      <c r="B25" s="103" t="s">
        <v>21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5"/>
    </row>
    <row r="26" spans="1:12" s="5" customFormat="1" x14ac:dyDescent="0.2">
      <c r="A26" s="107"/>
      <c r="B26" s="10" t="s">
        <v>77</v>
      </c>
      <c r="C26" s="66">
        <v>0</v>
      </c>
      <c r="D26" s="66">
        <v>0</v>
      </c>
      <c r="E26" s="66">
        <f>$C$26*$D$26</f>
        <v>0</v>
      </c>
      <c r="F26" s="66">
        <f t="shared" ref="F26:I26" si="15">$C$26*$D$26</f>
        <v>0</v>
      </c>
      <c r="G26" s="66">
        <f t="shared" si="15"/>
        <v>0</v>
      </c>
      <c r="H26" s="66">
        <f t="shared" si="15"/>
        <v>0</v>
      </c>
      <c r="I26" s="66">
        <f t="shared" si="15"/>
        <v>0</v>
      </c>
      <c r="J26" s="67">
        <f>SUM(E26:I26)</f>
        <v>0</v>
      </c>
      <c r="K26" s="69"/>
      <c r="L26" s="6">
        <f t="shared" ref="L26:L30" si="16">J26</f>
        <v>0</v>
      </c>
    </row>
    <row r="27" spans="1:12" s="5" customFormat="1" x14ac:dyDescent="0.2">
      <c r="A27" s="107"/>
      <c r="B27" s="10" t="s">
        <v>22</v>
      </c>
      <c r="C27" s="66">
        <v>0</v>
      </c>
      <c r="D27" s="66">
        <v>0</v>
      </c>
      <c r="E27" s="66">
        <f>$C$27*$D$27</f>
        <v>0</v>
      </c>
      <c r="F27" s="66">
        <f t="shared" ref="F27:I27" si="17">$C$27*$D$27</f>
        <v>0</v>
      </c>
      <c r="G27" s="66">
        <f t="shared" si="17"/>
        <v>0</v>
      </c>
      <c r="H27" s="66">
        <f t="shared" si="17"/>
        <v>0</v>
      </c>
      <c r="I27" s="66">
        <f t="shared" si="17"/>
        <v>0</v>
      </c>
      <c r="J27" s="67">
        <f t="shared" ref="J27:J31" si="18">SUM(E27:I27)</f>
        <v>0</v>
      </c>
      <c r="K27" s="69"/>
      <c r="L27" s="6">
        <f t="shared" si="16"/>
        <v>0</v>
      </c>
    </row>
    <row r="28" spans="1:12" s="5" customFormat="1" x14ac:dyDescent="0.2">
      <c r="A28" s="107"/>
      <c r="B28" s="71" t="s">
        <v>86</v>
      </c>
      <c r="C28" s="66">
        <v>0</v>
      </c>
      <c r="D28" s="66">
        <v>0</v>
      </c>
      <c r="E28" s="66">
        <f>$C$28*$D$28</f>
        <v>0</v>
      </c>
      <c r="F28" s="66">
        <f t="shared" ref="F28:I28" si="19">$C$28*$D$28</f>
        <v>0</v>
      </c>
      <c r="G28" s="66">
        <f t="shared" si="19"/>
        <v>0</v>
      </c>
      <c r="H28" s="66">
        <f t="shared" si="19"/>
        <v>0</v>
      </c>
      <c r="I28" s="66">
        <f t="shared" si="19"/>
        <v>0</v>
      </c>
      <c r="J28" s="67">
        <f t="shared" si="18"/>
        <v>0</v>
      </c>
      <c r="K28" s="69"/>
      <c r="L28" s="6">
        <f t="shared" si="16"/>
        <v>0</v>
      </c>
    </row>
    <row r="29" spans="1:12" s="5" customFormat="1" x14ac:dyDescent="0.2">
      <c r="A29" s="107"/>
      <c r="B29" s="71" t="s">
        <v>87</v>
      </c>
      <c r="C29" s="66">
        <v>0</v>
      </c>
      <c r="D29" s="66">
        <v>0</v>
      </c>
      <c r="E29" s="66">
        <f>$C$29*$D$29</f>
        <v>0</v>
      </c>
      <c r="F29" s="66">
        <f t="shared" ref="F29:I29" si="20">$C$29*$D$29</f>
        <v>0</v>
      </c>
      <c r="G29" s="66">
        <f t="shared" si="20"/>
        <v>0</v>
      </c>
      <c r="H29" s="66">
        <f t="shared" si="20"/>
        <v>0</v>
      </c>
      <c r="I29" s="66">
        <f t="shared" si="20"/>
        <v>0</v>
      </c>
      <c r="J29" s="67">
        <f t="shared" si="18"/>
        <v>0</v>
      </c>
      <c r="K29" s="69"/>
      <c r="L29" s="6">
        <f t="shared" si="16"/>
        <v>0</v>
      </c>
    </row>
    <row r="30" spans="1:12" s="5" customFormat="1" ht="36" x14ac:dyDescent="0.2">
      <c r="A30" s="107"/>
      <c r="B30" s="11" t="s">
        <v>88</v>
      </c>
      <c r="C30" s="66">
        <v>0</v>
      </c>
      <c r="D30" s="66">
        <v>0</v>
      </c>
      <c r="E30" s="66">
        <f>$C$30*$D$30</f>
        <v>0</v>
      </c>
      <c r="F30" s="66">
        <f t="shared" ref="F30:I30" si="21">$C$30*$D$30</f>
        <v>0</v>
      </c>
      <c r="G30" s="66">
        <f t="shared" si="21"/>
        <v>0</v>
      </c>
      <c r="H30" s="66">
        <f t="shared" si="21"/>
        <v>0</v>
      </c>
      <c r="I30" s="66">
        <f t="shared" si="21"/>
        <v>0</v>
      </c>
      <c r="J30" s="67">
        <f t="shared" si="18"/>
        <v>0</v>
      </c>
      <c r="K30" s="69"/>
      <c r="L30" s="6">
        <f t="shared" si="16"/>
        <v>0</v>
      </c>
    </row>
    <row r="31" spans="1:12" s="5" customFormat="1" x14ac:dyDescent="0.2">
      <c r="A31" s="107"/>
      <c r="B31" s="11" t="s">
        <v>81</v>
      </c>
      <c r="C31" s="66">
        <v>0</v>
      </c>
      <c r="D31" s="66">
        <v>0</v>
      </c>
      <c r="E31" s="66">
        <f>$C$31*$D$31</f>
        <v>0</v>
      </c>
      <c r="F31" s="66">
        <f t="shared" ref="F31:I31" si="22">$C$31*$D$31</f>
        <v>0</v>
      </c>
      <c r="G31" s="66">
        <f t="shared" si="22"/>
        <v>0</v>
      </c>
      <c r="H31" s="66">
        <f t="shared" si="22"/>
        <v>0</v>
      </c>
      <c r="I31" s="66">
        <f t="shared" si="22"/>
        <v>0</v>
      </c>
      <c r="J31" s="67">
        <f t="shared" si="18"/>
        <v>0</v>
      </c>
      <c r="K31" s="69">
        <f>J31</f>
        <v>0</v>
      </c>
      <c r="L31" s="6" t="s">
        <v>2</v>
      </c>
    </row>
    <row r="32" spans="1:12" s="5" customFormat="1" x14ac:dyDescent="0.2">
      <c r="A32" s="60" t="s">
        <v>23</v>
      </c>
      <c r="B32" s="103" t="s">
        <v>24</v>
      </c>
      <c r="C32" s="104"/>
      <c r="D32" s="104"/>
      <c r="E32" s="104"/>
      <c r="F32" s="104"/>
      <c r="G32" s="104"/>
      <c r="H32" s="104"/>
      <c r="I32" s="104"/>
      <c r="J32" s="67">
        <f>SUM(J7:J31)*5%</f>
        <v>0</v>
      </c>
      <c r="K32" s="69"/>
      <c r="L32" s="6">
        <f>J32</f>
        <v>0</v>
      </c>
    </row>
    <row r="33" spans="1:12" s="5" customFormat="1" x14ac:dyDescent="0.2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6"/>
    </row>
    <row r="34" spans="1:12" s="5" customFormat="1" ht="12.75" thickBot="1" x14ac:dyDescent="0.25">
      <c r="A34" s="127" t="s">
        <v>25</v>
      </c>
      <c r="B34" s="128"/>
      <c r="C34" s="128"/>
      <c r="D34" s="128"/>
      <c r="E34" s="128"/>
      <c r="F34" s="128"/>
      <c r="G34" s="128"/>
      <c r="H34" s="128"/>
      <c r="I34" s="128"/>
      <c r="J34" s="72">
        <f>SUM(J7:J32)</f>
        <v>0</v>
      </c>
      <c r="K34" s="73">
        <f>SUM(K7:K32)</f>
        <v>0</v>
      </c>
      <c r="L34" s="74">
        <f>SUM(L7:L32)</f>
        <v>0</v>
      </c>
    </row>
    <row r="37" spans="1:12" x14ac:dyDescent="0.2">
      <c r="B37" s="2" t="s">
        <v>115</v>
      </c>
    </row>
    <row r="38" spans="1:12" x14ac:dyDescent="0.2">
      <c r="B38" s="61" t="s">
        <v>116</v>
      </c>
    </row>
    <row r="39" spans="1:12" x14ac:dyDescent="0.2">
      <c r="B39" s="61" t="s">
        <v>117</v>
      </c>
    </row>
  </sheetData>
  <mergeCells count="26">
    <mergeCell ref="A6:A11"/>
    <mergeCell ref="B6:L6"/>
    <mergeCell ref="A1:L1"/>
    <mergeCell ref="A2:D2"/>
    <mergeCell ref="E2:F2"/>
    <mergeCell ref="G2:L2"/>
    <mergeCell ref="A3:A5"/>
    <mergeCell ref="B3:B5"/>
    <mergeCell ref="C3:D3"/>
    <mergeCell ref="E3:I3"/>
    <mergeCell ref="K3:L3"/>
    <mergeCell ref="C4:C5"/>
    <mergeCell ref="D4:D5"/>
    <mergeCell ref="E4:I4"/>
    <mergeCell ref="J4:J5"/>
    <mergeCell ref="K4:K5"/>
    <mergeCell ref="L4:L5"/>
    <mergeCell ref="B32:I32"/>
    <mergeCell ref="A33:L33"/>
    <mergeCell ref="A34:I34"/>
    <mergeCell ref="A12:A17"/>
    <mergeCell ref="B12:L12"/>
    <mergeCell ref="A18:A24"/>
    <mergeCell ref="B18:L18"/>
    <mergeCell ref="A25:A31"/>
    <mergeCell ref="B25:L25"/>
  </mergeCells>
  <pageMargins left="0.2" right="0" top="0.5" bottom="0.5" header="0.3" footer="0.3"/>
  <pageSetup orientation="landscape" r:id="rId1"/>
  <ignoredErrors>
    <ignoredError sqref="E7:I11 L7:L11 E19:I23 E26:L27 L32 L13:L17 E31:K31 E28:L30 E13:I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8" zoomScaleNormal="118" workbookViewId="0">
      <selection activeCell="B27" sqref="B27:L27"/>
    </sheetView>
  </sheetViews>
  <sheetFormatPr defaultRowHeight="12" x14ac:dyDescent="0.2"/>
  <cols>
    <col min="1" max="1" width="3.5703125" style="61" customWidth="1"/>
    <col min="2" max="2" width="35.28515625" style="61" bestFit="1" customWidth="1"/>
    <col min="3" max="3" width="10.7109375" style="63" customWidth="1"/>
    <col min="4" max="4" width="9.140625" style="61" customWidth="1"/>
    <col min="5" max="5" width="8.28515625" style="61" customWidth="1"/>
    <col min="6" max="6" width="8.42578125" style="61" customWidth="1"/>
    <col min="7" max="7" width="8.7109375" style="61" customWidth="1"/>
    <col min="8" max="8" width="8.5703125" style="61" customWidth="1"/>
    <col min="9" max="9" width="8.85546875" style="61" customWidth="1"/>
    <col min="10" max="10" width="8.7109375" style="61" bestFit="1" customWidth="1"/>
    <col min="11" max="11" width="10.28515625" style="61" customWidth="1"/>
    <col min="12" max="12" width="11.5703125" style="61" customWidth="1"/>
    <col min="13" max="16384" width="9.140625" style="61"/>
  </cols>
  <sheetData>
    <row r="1" spans="1:12" ht="18" customHeight="1" thickBot="1" x14ac:dyDescent="0.3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" customFormat="1" ht="15" customHeight="1" thickBot="1" x14ac:dyDescent="0.25">
      <c r="A2" s="117" t="s">
        <v>62</v>
      </c>
      <c r="B2" s="118"/>
      <c r="C2" s="118"/>
      <c r="D2" s="102"/>
      <c r="E2" s="118" t="s">
        <v>111</v>
      </c>
      <c r="F2" s="102"/>
      <c r="G2" s="135" t="s">
        <v>112</v>
      </c>
      <c r="H2" s="135"/>
      <c r="I2" s="135"/>
      <c r="J2" s="135"/>
      <c r="K2" s="135"/>
      <c r="L2" s="136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137"/>
      <c r="H3" s="137"/>
      <c r="I3" s="138"/>
      <c r="J3" s="64"/>
      <c r="K3" s="109" t="s">
        <v>3</v>
      </c>
      <c r="L3" s="139"/>
    </row>
    <row r="4" spans="1:12" s="5" customFormat="1" ht="12" customHeight="1" x14ac:dyDescent="0.2">
      <c r="A4" s="107"/>
      <c r="B4" s="109"/>
      <c r="C4" s="13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3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66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66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66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66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85</v>
      </c>
      <c r="C11" s="66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76" t="s">
        <v>12</v>
      </c>
      <c r="B12" s="121" t="s">
        <v>13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76"/>
      <c r="B13" s="9" t="s">
        <v>70</v>
      </c>
      <c r="C13" s="66">
        <v>0</v>
      </c>
      <c r="D13" s="66">
        <v>0</v>
      </c>
      <c r="E13" s="77">
        <f>$C$13*$D$13</f>
        <v>0</v>
      </c>
      <c r="F13" s="77">
        <f t="shared" ref="F13:I13" si="6">$C$13*$D$13</f>
        <v>0</v>
      </c>
      <c r="G13" s="77">
        <f t="shared" si="6"/>
        <v>0</v>
      </c>
      <c r="H13" s="77">
        <f t="shared" si="6"/>
        <v>0</v>
      </c>
      <c r="I13" s="77">
        <f t="shared" si="6"/>
        <v>0</v>
      </c>
      <c r="J13" s="67">
        <f>SUM(E13:I13)</f>
        <v>0</v>
      </c>
      <c r="K13" s="78"/>
      <c r="L13" s="79">
        <f t="shared" ref="L13:L19" si="7">J13</f>
        <v>0</v>
      </c>
    </row>
    <row r="14" spans="1:12" s="5" customFormat="1" ht="12" customHeight="1" x14ac:dyDescent="0.2">
      <c r="A14" s="76"/>
      <c r="B14" s="9" t="s">
        <v>71</v>
      </c>
      <c r="C14" s="66">
        <v>0</v>
      </c>
      <c r="D14" s="66">
        <v>0</v>
      </c>
      <c r="E14" s="77">
        <f>$C$14*$D$14</f>
        <v>0</v>
      </c>
      <c r="F14" s="77">
        <f t="shared" ref="F14:I14" si="8">$C$14*$D$14</f>
        <v>0</v>
      </c>
      <c r="G14" s="77">
        <f t="shared" si="8"/>
        <v>0</v>
      </c>
      <c r="H14" s="77">
        <f t="shared" si="8"/>
        <v>0</v>
      </c>
      <c r="I14" s="77">
        <f t="shared" si="8"/>
        <v>0</v>
      </c>
      <c r="J14" s="67">
        <f t="shared" ref="J14:J19" si="9">SUM(E14:I14)</f>
        <v>0</v>
      </c>
      <c r="K14" s="78"/>
      <c r="L14" s="79">
        <f t="shared" si="7"/>
        <v>0</v>
      </c>
    </row>
    <row r="15" spans="1:12" s="5" customFormat="1" ht="13.5" customHeight="1" x14ac:dyDescent="0.2">
      <c r="A15" s="76"/>
      <c r="B15" s="9" t="s">
        <v>14</v>
      </c>
      <c r="C15" s="66">
        <v>0</v>
      </c>
      <c r="D15" s="66">
        <v>0</v>
      </c>
      <c r="E15" s="77">
        <f>$C$15*$D$15</f>
        <v>0</v>
      </c>
      <c r="F15" s="77">
        <f t="shared" ref="F15:I15" si="10">$C$15*$D$15</f>
        <v>0</v>
      </c>
      <c r="G15" s="77">
        <f t="shared" si="10"/>
        <v>0</v>
      </c>
      <c r="H15" s="77">
        <f t="shared" si="10"/>
        <v>0</v>
      </c>
      <c r="I15" s="77">
        <f t="shared" si="10"/>
        <v>0</v>
      </c>
      <c r="J15" s="67">
        <f t="shared" si="9"/>
        <v>0</v>
      </c>
      <c r="K15" s="78"/>
      <c r="L15" s="79">
        <f t="shared" si="7"/>
        <v>0</v>
      </c>
    </row>
    <row r="16" spans="1:12" s="5" customFormat="1" x14ac:dyDescent="0.2">
      <c r="A16" s="76"/>
      <c r="B16" s="9" t="s">
        <v>72</v>
      </c>
      <c r="C16" s="66">
        <v>0</v>
      </c>
      <c r="D16" s="66">
        <v>0</v>
      </c>
      <c r="E16" s="77">
        <f>$C$16*$D$16</f>
        <v>0</v>
      </c>
      <c r="F16" s="77">
        <f t="shared" ref="F16:I16" si="11">$C$16*$D$16</f>
        <v>0</v>
      </c>
      <c r="G16" s="77">
        <f t="shared" si="11"/>
        <v>0</v>
      </c>
      <c r="H16" s="77">
        <f t="shared" si="11"/>
        <v>0</v>
      </c>
      <c r="I16" s="77">
        <f t="shared" si="11"/>
        <v>0</v>
      </c>
      <c r="J16" s="67">
        <f t="shared" ref="J16:J17" si="12">SUM(E16:I16)</f>
        <v>0</v>
      </c>
      <c r="K16" s="78"/>
      <c r="L16" s="79">
        <f t="shared" ref="L16:L17" si="13">J16</f>
        <v>0</v>
      </c>
    </row>
    <row r="17" spans="1:12" s="5" customFormat="1" x14ac:dyDescent="0.2">
      <c r="A17" s="76"/>
      <c r="B17" s="9" t="s">
        <v>118</v>
      </c>
      <c r="C17" s="66">
        <v>0</v>
      </c>
      <c r="D17" s="66">
        <v>0</v>
      </c>
      <c r="E17" s="77">
        <f>$C$17*$D$17</f>
        <v>0</v>
      </c>
      <c r="F17" s="77">
        <f t="shared" ref="F17:I17" si="14">$C$17*$D$17</f>
        <v>0</v>
      </c>
      <c r="G17" s="77">
        <f t="shared" si="14"/>
        <v>0</v>
      </c>
      <c r="H17" s="77">
        <f t="shared" si="14"/>
        <v>0</v>
      </c>
      <c r="I17" s="77">
        <f t="shared" si="14"/>
        <v>0</v>
      </c>
      <c r="J17" s="67">
        <f t="shared" si="12"/>
        <v>0</v>
      </c>
      <c r="K17" s="78"/>
      <c r="L17" s="79">
        <f t="shared" si="13"/>
        <v>0</v>
      </c>
    </row>
    <row r="18" spans="1:12" s="5" customFormat="1" x14ac:dyDescent="0.2">
      <c r="A18" s="76"/>
      <c r="B18" s="10" t="s">
        <v>119</v>
      </c>
      <c r="C18" s="66">
        <v>0</v>
      </c>
      <c r="D18" s="66">
        <v>0</v>
      </c>
      <c r="E18" s="77">
        <f>$C$18*$D$18</f>
        <v>0</v>
      </c>
      <c r="F18" s="77">
        <f t="shared" ref="F18:I18" si="15">$C$18*$D$18</f>
        <v>0</v>
      </c>
      <c r="G18" s="77">
        <f t="shared" si="15"/>
        <v>0</v>
      </c>
      <c r="H18" s="77">
        <f t="shared" si="15"/>
        <v>0</v>
      </c>
      <c r="I18" s="77">
        <f t="shared" si="15"/>
        <v>0</v>
      </c>
      <c r="J18" s="67">
        <f t="shared" si="9"/>
        <v>0</v>
      </c>
      <c r="K18" s="78"/>
      <c r="L18" s="79">
        <f t="shared" si="7"/>
        <v>0</v>
      </c>
    </row>
    <row r="19" spans="1:12" s="5" customFormat="1" x14ac:dyDescent="0.2">
      <c r="A19" s="76"/>
      <c r="B19" s="10" t="s">
        <v>120</v>
      </c>
      <c r="C19" s="66">
        <v>0</v>
      </c>
      <c r="D19" s="66">
        <v>0</v>
      </c>
      <c r="E19" s="77">
        <f>$C$19*$D$19</f>
        <v>0</v>
      </c>
      <c r="F19" s="77">
        <f t="shared" ref="F19:I19" si="16">$C$19*$D$19</f>
        <v>0</v>
      </c>
      <c r="G19" s="77">
        <f t="shared" si="16"/>
        <v>0</v>
      </c>
      <c r="H19" s="77">
        <f t="shared" si="16"/>
        <v>0</v>
      </c>
      <c r="I19" s="77">
        <f t="shared" si="16"/>
        <v>0</v>
      </c>
      <c r="J19" s="67">
        <f t="shared" si="9"/>
        <v>0</v>
      </c>
      <c r="K19" s="78"/>
      <c r="L19" s="79">
        <f t="shared" si="7"/>
        <v>0</v>
      </c>
    </row>
    <row r="20" spans="1:12" s="5" customFormat="1" x14ac:dyDescent="0.2">
      <c r="A20" s="107" t="s">
        <v>15</v>
      </c>
      <c r="B20" s="103" t="s">
        <v>16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5"/>
    </row>
    <row r="21" spans="1:12" s="5" customFormat="1" ht="18.75" customHeight="1" x14ac:dyDescent="0.2">
      <c r="A21" s="107"/>
      <c r="B21" s="9" t="s">
        <v>121</v>
      </c>
      <c r="C21" s="66">
        <v>0</v>
      </c>
      <c r="D21" s="66">
        <v>0</v>
      </c>
      <c r="E21" s="66">
        <f>$C$21*$D$21</f>
        <v>0</v>
      </c>
      <c r="F21" s="66">
        <f t="shared" ref="F21:I21" si="17">$C$21*$D$21</f>
        <v>0</v>
      </c>
      <c r="G21" s="66">
        <f t="shared" si="17"/>
        <v>0</v>
      </c>
      <c r="H21" s="66">
        <f t="shared" si="17"/>
        <v>0</v>
      </c>
      <c r="I21" s="66">
        <f t="shared" si="17"/>
        <v>0</v>
      </c>
      <c r="J21" s="67">
        <f t="shared" ref="J21:J25" si="18">SUM(E21:I21)</f>
        <v>0</v>
      </c>
      <c r="K21" s="70">
        <f t="shared" ref="K21:K22" si="19">J21</f>
        <v>0</v>
      </c>
      <c r="L21" s="6"/>
    </row>
    <row r="22" spans="1:12" s="5" customFormat="1" x14ac:dyDescent="0.2">
      <c r="A22" s="107"/>
      <c r="B22" s="10" t="s">
        <v>122</v>
      </c>
      <c r="C22" s="66">
        <v>0</v>
      </c>
      <c r="D22" s="66">
        <v>0</v>
      </c>
      <c r="E22" s="66">
        <f>$C$22*$D$22</f>
        <v>0</v>
      </c>
      <c r="F22" s="66">
        <f t="shared" ref="F22:I22" si="20">$C$22*$D$22</f>
        <v>0</v>
      </c>
      <c r="G22" s="66">
        <f t="shared" si="20"/>
        <v>0</v>
      </c>
      <c r="H22" s="66">
        <f t="shared" si="20"/>
        <v>0</v>
      </c>
      <c r="I22" s="66">
        <f t="shared" si="20"/>
        <v>0</v>
      </c>
      <c r="J22" s="67">
        <f t="shared" si="18"/>
        <v>0</v>
      </c>
      <c r="K22" s="70">
        <f t="shared" si="19"/>
        <v>0</v>
      </c>
      <c r="L22" s="6"/>
    </row>
    <row r="23" spans="1:12" s="5" customFormat="1" x14ac:dyDescent="0.2">
      <c r="A23" s="107"/>
      <c r="B23" s="10" t="s">
        <v>123</v>
      </c>
      <c r="C23" s="66">
        <v>0</v>
      </c>
      <c r="D23" s="66">
        <v>0</v>
      </c>
      <c r="E23" s="66">
        <f>$C$23*$D$23</f>
        <v>0</v>
      </c>
      <c r="F23" s="66">
        <f t="shared" ref="F23:I23" si="21">$C$23*$D$23</f>
        <v>0</v>
      </c>
      <c r="G23" s="66">
        <f t="shared" si="21"/>
        <v>0</v>
      </c>
      <c r="H23" s="66">
        <f t="shared" si="21"/>
        <v>0</v>
      </c>
      <c r="I23" s="66">
        <f t="shared" si="21"/>
        <v>0</v>
      </c>
      <c r="J23" s="67">
        <f t="shared" si="18"/>
        <v>0</v>
      </c>
      <c r="K23" s="70">
        <f>J23</f>
        <v>0</v>
      </c>
      <c r="L23" s="6"/>
    </row>
    <row r="24" spans="1:12" s="5" customFormat="1" x14ac:dyDescent="0.2">
      <c r="A24" s="107"/>
      <c r="B24" s="10" t="s">
        <v>75</v>
      </c>
      <c r="C24" s="66">
        <v>0</v>
      </c>
      <c r="D24" s="66">
        <v>0</v>
      </c>
      <c r="E24" s="66">
        <f>$C$24*$D$24</f>
        <v>0</v>
      </c>
      <c r="F24" s="66">
        <f t="shared" ref="F24:I24" si="22">$C$24*$D$24</f>
        <v>0</v>
      </c>
      <c r="G24" s="66">
        <f t="shared" si="22"/>
        <v>0</v>
      </c>
      <c r="H24" s="66">
        <f t="shared" si="22"/>
        <v>0</v>
      </c>
      <c r="I24" s="66">
        <f t="shared" si="22"/>
        <v>0</v>
      </c>
      <c r="J24" s="67">
        <f t="shared" si="18"/>
        <v>0</v>
      </c>
      <c r="K24" s="70">
        <f>J24</f>
        <v>0</v>
      </c>
      <c r="L24" s="6"/>
    </row>
    <row r="25" spans="1:12" s="5" customFormat="1" x14ac:dyDescent="0.2">
      <c r="A25" s="107"/>
      <c r="B25" s="10" t="s">
        <v>76</v>
      </c>
      <c r="C25" s="66">
        <v>0</v>
      </c>
      <c r="D25" s="66">
        <v>0</v>
      </c>
      <c r="E25" s="66">
        <f>$C$25*$D$25</f>
        <v>0</v>
      </c>
      <c r="F25" s="66">
        <f t="shared" ref="F25:I25" si="23">$C$25*$D$25</f>
        <v>0</v>
      </c>
      <c r="G25" s="66">
        <f t="shared" si="23"/>
        <v>0</v>
      </c>
      <c r="H25" s="66">
        <f t="shared" si="23"/>
        <v>0</v>
      </c>
      <c r="I25" s="66">
        <f t="shared" si="23"/>
        <v>0</v>
      </c>
      <c r="J25" s="67">
        <f t="shared" si="18"/>
        <v>0</v>
      </c>
      <c r="K25" s="70">
        <f>J25</f>
        <v>0</v>
      </c>
      <c r="L25" s="6"/>
    </row>
    <row r="26" spans="1:12" s="5" customFormat="1" x14ac:dyDescent="0.2">
      <c r="A26" s="107"/>
      <c r="B26" s="10" t="s">
        <v>124</v>
      </c>
      <c r="C26" s="62" t="s">
        <v>2</v>
      </c>
      <c r="D26" s="66"/>
      <c r="E26" s="66"/>
      <c r="F26" s="66"/>
      <c r="G26" s="66"/>
      <c r="H26" s="66"/>
      <c r="I26" s="66"/>
      <c r="J26" s="67">
        <f>SUM(J21:J25)*10%</f>
        <v>0</v>
      </c>
      <c r="K26" s="70">
        <f>J26</f>
        <v>0</v>
      </c>
      <c r="L26" s="6"/>
    </row>
    <row r="27" spans="1:12" s="5" customFormat="1" x14ac:dyDescent="0.2">
      <c r="A27" s="107" t="s">
        <v>20</v>
      </c>
      <c r="B27" s="103" t="s">
        <v>21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5"/>
    </row>
    <row r="28" spans="1:12" s="5" customFormat="1" x14ac:dyDescent="0.2">
      <c r="A28" s="107"/>
      <c r="B28" s="10" t="s">
        <v>77</v>
      </c>
      <c r="C28" s="66">
        <v>0</v>
      </c>
      <c r="D28" s="66">
        <v>0</v>
      </c>
      <c r="E28" s="66">
        <f>$C$28*$D$28</f>
        <v>0</v>
      </c>
      <c r="F28" s="66">
        <f t="shared" ref="F28:I28" si="24">$C$28*$D$28</f>
        <v>0</v>
      </c>
      <c r="G28" s="66">
        <f t="shared" si="24"/>
        <v>0</v>
      </c>
      <c r="H28" s="66">
        <f t="shared" si="24"/>
        <v>0</v>
      </c>
      <c r="I28" s="66">
        <f t="shared" si="24"/>
        <v>0</v>
      </c>
      <c r="J28" s="67">
        <f>SUM(E28:I28)</f>
        <v>0</v>
      </c>
      <c r="K28" s="69"/>
      <c r="L28" s="6">
        <f t="shared" ref="L28:L31" si="25">J28</f>
        <v>0</v>
      </c>
    </row>
    <row r="29" spans="1:12" s="5" customFormat="1" x14ac:dyDescent="0.2">
      <c r="A29" s="107"/>
      <c r="B29" s="71" t="s">
        <v>86</v>
      </c>
      <c r="C29" s="66">
        <v>0</v>
      </c>
      <c r="D29" s="66">
        <v>0</v>
      </c>
      <c r="E29" s="66">
        <f>$C$29*$D$29</f>
        <v>0</v>
      </c>
      <c r="F29" s="66">
        <f t="shared" ref="F29:I29" si="26">$C$29*$D$29</f>
        <v>0</v>
      </c>
      <c r="G29" s="66">
        <f t="shared" si="26"/>
        <v>0</v>
      </c>
      <c r="H29" s="66">
        <f t="shared" si="26"/>
        <v>0</v>
      </c>
      <c r="I29" s="66">
        <f t="shared" si="26"/>
        <v>0</v>
      </c>
      <c r="J29" s="67">
        <f t="shared" ref="J29:J32" si="27">SUM(E29:I29)</f>
        <v>0</v>
      </c>
      <c r="K29" s="69"/>
      <c r="L29" s="6">
        <f t="shared" si="25"/>
        <v>0</v>
      </c>
    </row>
    <row r="30" spans="1:12" s="5" customFormat="1" x14ac:dyDescent="0.2">
      <c r="A30" s="107"/>
      <c r="B30" s="71" t="s">
        <v>87</v>
      </c>
      <c r="C30" s="66">
        <v>0</v>
      </c>
      <c r="D30" s="66">
        <v>0</v>
      </c>
      <c r="E30" s="66">
        <f>$C$30*$D$30</f>
        <v>0</v>
      </c>
      <c r="F30" s="66">
        <f t="shared" ref="F30:I30" si="28">$C$30*$D$30</f>
        <v>0</v>
      </c>
      <c r="G30" s="66">
        <f t="shared" si="28"/>
        <v>0</v>
      </c>
      <c r="H30" s="66">
        <f t="shared" si="28"/>
        <v>0</v>
      </c>
      <c r="I30" s="66">
        <f t="shared" si="28"/>
        <v>0</v>
      </c>
      <c r="J30" s="67">
        <f t="shared" si="27"/>
        <v>0</v>
      </c>
      <c r="K30" s="69"/>
      <c r="L30" s="6">
        <f t="shared" si="25"/>
        <v>0</v>
      </c>
    </row>
    <row r="31" spans="1:12" s="5" customFormat="1" ht="36" x14ac:dyDescent="0.2">
      <c r="A31" s="107"/>
      <c r="B31" s="11" t="s">
        <v>88</v>
      </c>
      <c r="C31" s="66">
        <v>0</v>
      </c>
      <c r="D31" s="66">
        <v>0</v>
      </c>
      <c r="E31" s="66">
        <f>$C$31*$D$31</f>
        <v>0</v>
      </c>
      <c r="F31" s="66">
        <f t="shared" ref="F31:I31" si="29">$C$31*$D$31</f>
        <v>0</v>
      </c>
      <c r="G31" s="66">
        <f t="shared" si="29"/>
        <v>0</v>
      </c>
      <c r="H31" s="66">
        <f t="shared" si="29"/>
        <v>0</v>
      </c>
      <c r="I31" s="66">
        <f t="shared" si="29"/>
        <v>0</v>
      </c>
      <c r="J31" s="67">
        <f t="shared" si="27"/>
        <v>0</v>
      </c>
      <c r="K31" s="69"/>
      <c r="L31" s="6">
        <f t="shared" si="25"/>
        <v>0</v>
      </c>
    </row>
    <row r="32" spans="1:12" s="5" customFormat="1" x14ac:dyDescent="0.2">
      <c r="A32" s="107"/>
      <c r="B32" s="11" t="s">
        <v>81</v>
      </c>
      <c r="C32" s="66">
        <v>0</v>
      </c>
      <c r="D32" s="66">
        <v>0</v>
      </c>
      <c r="E32" s="66">
        <f>$C$32*$D$32</f>
        <v>0</v>
      </c>
      <c r="F32" s="66">
        <f t="shared" ref="F32:I32" si="30">$C$32*$D$32</f>
        <v>0</v>
      </c>
      <c r="G32" s="66">
        <f t="shared" si="30"/>
        <v>0</v>
      </c>
      <c r="H32" s="66">
        <f t="shared" si="30"/>
        <v>0</v>
      </c>
      <c r="I32" s="66">
        <f t="shared" si="30"/>
        <v>0</v>
      </c>
      <c r="J32" s="67">
        <f t="shared" si="27"/>
        <v>0</v>
      </c>
      <c r="K32" s="69">
        <f>J32</f>
        <v>0</v>
      </c>
      <c r="L32" s="6" t="s">
        <v>2</v>
      </c>
    </row>
    <row r="33" spans="1:12" s="5" customFormat="1" x14ac:dyDescent="0.2">
      <c r="A33" s="60" t="s">
        <v>23</v>
      </c>
      <c r="B33" s="103" t="s">
        <v>24</v>
      </c>
      <c r="C33" s="104"/>
      <c r="D33" s="104"/>
      <c r="E33" s="104"/>
      <c r="F33" s="104"/>
      <c r="G33" s="104"/>
      <c r="H33" s="104"/>
      <c r="I33" s="133"/>
      <c r="J33" s="67">
        <f>SUM(J7:J32)*5%</f>
        <v>0</v>
      </c>
      <c r="K33" s="69"/>
      <c r="L33" s="6">
        <f>J33</f>
        <v>0</v>
      </c>
    </row>
    <row r="34" spans="1:12" s="5" customFormat="1" x14ac:dyDescent="0.2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6"/>
    </row>
    <row r="35" spans="1:12" s="5" customFormat="1" ht="12.75" thickBot="1" x14ac:dyDescent="0.25">
      <c r="A35" s="127" t="s">
        <v>25</v>
      </c>
      <c r="B35" s="128"/>
      <c r="C35" s="128"/>
      <c r="D35" s="128"/>
      <c r="E35" s="128"/>
      <c r="F35" s="128"/>
      <c r="G35" s="128"/>
      <c r="H35" s="128"/>
      <c r="I35" s="134"/>
      <c r="J35" s="72">
        <f>SUM(J7:J33)</f>
        <v>0</v>
      </c>
      <c r="K35" s="73">
        <f>SUM(K7:K33)</f>
        <v>0</v>
      </c>
      <c r="L35" s="74">
        <f>SUM(L7:L33)</f>
        <v>0</v>
      </c>
    </row>
    <row r="39" spans="1:12" x14ac:dyDescent="0.2">
      <c r="A39" s="61" t="s">
        <v>2</v>
      </c>
      <c r="B39" s="2" t="s">
        <v>115</v>
      </c>
    </row>
    <row r="40" spans="1:12" x14ac:dyDescent="0.2">
      <c r="B40" s="61" t="s">
        <v>114</v>
      </c>
    </row>
    <row r="41" spans="1:12" x14ac:dyDescent="0.2">
      <c r="B41" s="61" t="s">
        <v>113</v>
      </c>
    </row>
  </sheetData>
  <mergeCells count="25">
    <mergeCell ref="A6:A11"/>
    <mergeCell ref="B6:L6"/>
    <mergeCell ref="A1:L1"/>
    <mergeCell ref="A2:D2"/>
    <mergeCell ref="E2:F2"/>
    <mergeCell ref="G2:L2"/>
    <mergeCell ref="A3:A5"/>
    <mergeCell ref="B3:B5"/>
    <mergeCell ref="C3:D3"/>
    <mergeCell ref="E3:I3"/>
    <mergeCell ref="K3:L3"/>
    <mergeCell ref="C4:C5"/>
    <mergeCell ref="D4:D5"/>
    <mergeCell ref="E4:I4"/>
    <mergeCell ref="J4:J5"/>
    <mergeCell ref="K4:K5"/>
    <mergeCell ref="L4:L5"/>
    <mergeCell ref="B33:I33"/>
    <mergeCell ref="A34:L34"/>
    <mergeCell ref="A35:I35"/>
    <mergeCell ref="B12:L12"/>
    <mergeCell ref="A20:A26"/>
    <mergeCell ref="B20:L20"/>
    <mergeCell ref="A27:A32"/>
    <mergeCell ref="B27:L27"/>
  </mergeCells>
  <pageMargins left="0.2" right="0" top="0.5" bottom="0.5" header="0.3" footer="0.3"/>
  <pageSetup orientation="landscape" r:id="rId1"/>
  <ignoredErrors>
    <ignoredError sqref="E7:L11 E21:I25 E28:L28 E29:L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8" zoomScaleNormal="118" workbookViewId="0">
      <selection activeCell="B28" sqref="B28:L28"/>
    </sheetView>
  </sheetViews>
  <sheetFormatPr defaultRowHeight="12" x14ac:dyDescent="0.2"/>
  <cols>
    <col min="1" max="1" width="3.5703125" style="61" customWidth="1"/>
    <col min="2" max="2" width="35.28515625" style="61" bestFit="1" customWidth="1"/>
    <col min="3" max="3" width="10.7109375" style="63" customWidth="1"/>
    <col min="4" max="4" width="9.140625" style="61" customWidth="1"/>
    <col min="5" max="5" width="8.28515625" style="61" customWidth="1"/>
    <col min="6" max="6" width="8.42578125" style="61" customWidth="1"/>
    <col min="7" max="7" width="8.7109375" style="61" customWidth="1"/>
    <col min="8" max="8" width="8.5703125" style="61" customWidth="1"/>
    <col min="9" max="9" width="8.85546875" style="61" customWidth="1"/>
    <col min="10" max="10" width="8.7109375" style="61" bestFit="1" customWidth="1"/>
    <col min="11" max="11" width="10.28515625" style="61" customWidth="1"/>
    <col min="12" max="12" width="11.5703125" style="61" customWidth="1"/>
    <col min="13" max="16384" width="9.140625" style="61"/>
  </cols>
  <sheetData>
    <row r="1" spans="1:12" ht="18" customHeight="1" thickBot="1" x14ac:dyDescent="0.3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" customFormat="1" ht="15" customHeight="1" thickBot="1" x14ac:dyDescent="0.25">
      <c r="A2" s="117" t="s">
        <v>62</v>
      </c>
      <c r="B2" s="118"/>
      <c r="C2" s="118"/>
      <c r="D2" s="102"/>
      <c r="E2" s="118" t="s">
        <v>129</v>
      </c>
      <c r="F2" s="102"/>
      <c r="G2" s="135" t="s">
        <v>89</v>
      </c>
      <c r="H2" s="135"/>
      <c r="I2" s="135"/>
      <c r="J2" s="135"/>
      <c r="K2" s="135"/>
      <c r="L2" s="136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137"/>
      <c r="H3" s="137"/>
      <c r="I3" s="138"/>
      <c r="J3" s="64"/>
      <c r="K3" s="109" t="s">
        <v>3</v>
      </c>
      <c r="L3" s="139"/>
    </row>
    <row r="4" spans="1:12" s="5" customFormat="1" ht="12" customHeight="1" x14ac:dyDescent="0.2">
      <c r="A4" s="107"/>
      <c r="B4" s="109"/>
      <c r="C4" s="13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3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66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66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66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66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85</v>
      </c>
      <c r="C11" s="66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140" t="s">
        <v>12</v>
      </c>
      <c r="B12" s="121" t="s">
        <v>94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141"/>
      <c r="B13" s="9" t="s">
        <v>70</v>
      </c>
      <c r="C13" s="66">
        <v>0</v>
      </c>
      <c r="D13" s="66">
        <v>0</v>
      </c>
      <c r="E13" s="66">
        <f>$C$13*$D$13</f>
        <v>0</v>
      </c>
      <c r="F13" s="66">
        <f t="shared" ref="F13:I13" si="6">$C$13*$D$13</f>
        <v>0</v>
      </c>
      <c r="G13" s="66">
        <f t="shared" si="6"/>
        <v>0</v>
      </c>
      <c r="H13" s="66">
        <f t="shared" si="6"/>
        <v>0</v>
      </c>
      <c r="I13" s="66">
        <f t="shared" si="6"/>
        <v>0</v>
      </c>
      <c r="J13" s="67">
        <f>SUM(E13:I13)</f>
        <v>0</v>
      </c>
      <c r="K13" s="69">
        <f>J13</f>
        <v>0</v>
      </c>
      <c r="L13" s="6" t="s">
        <v>2</v>
      </c>
    </row>
    <row r="14" spans="1:12" s="5" customFormat="1" ht="12" customHeight="1" x14ac:dyDescent="0.2">
      <c r="A14" s="141"/>
      <c r="B14" s="9" t="s">
        <v>97</v>
      </c>
      <c r="C14" s="66">
        <v>0</v>
      </c>
      <c r="D14" s="66">
        <v>0</v>
      </c>
      <c r="E14" s="66">
        <f>$C$14*$D$14</f>
        <v>0</v>
      </c>
      <c r="F14" s="66">
        <f t="shared" ref="F14:I14" si="7">$C$14*$D$14</f>
        <v>0</v>
      </c>
      <c r="G14" s="66">
        <f t="shared" si="7"/>
        <v>0</v>
      </c>
      <c r="H14" s="66">
        <f t="shared" si="7"/>
        <v>0</v>
      </c>
      <c r="I14" s="66">
        <f t="shared" si="7"/>
        <v>0</v>
      </c>
      <c r="J14" s="67">
        <f t="shared" ref="J14:J16" si="8">SUM(E14:I14)</f>
        <v>0</v>
      </c>
      <c r="K14" s="69">
        <f>J14</f>
        <v>0</v>
      </c>
      <c r="L14" s="6"/>
    </row>
    <row r="15" spans="1:12" s="5" customFormat="1" ht="13.5" customHeight="1" x14ac:dyDescent="0.2">
      <c r="A15" s="141"/>
      <c r="B15" s="10" t="s">
        <v>95</v>
      </c>
      <c r="C15" s="66">
        <v>0</v>
      </c>
      <c r="D15" s="66">
        <v>0</v>
      </c>
      <c r="E15" s="66">
        <f>$C$15*$D$15</f>
        <v>0</v>
      </c>
      <c r="F15" s="66">
        <f t="shared" ref="F15:I15" si="9">$C$15*$D$15</f>
        <v>0</v>
      </c>
      <c r="G15" s="66">
        <f t="shared" si="9"/>
        <v>0</v>
      </c>
      <c r="H15" s="66">
        <f t="shared" si="9"/>
        <v>0</v>
      </c>
      <c r="I15" s="66">
        <f t="shared" si="9"/>
        <v>0</v>
      </c>
      <c r="J15" s="67">
        <f t="shared" si="8"/>
        <v>0</v>
      </c>
      <c r="K15" s="69">
        <f t="shared" ref="K15:K20" si="10">J15</f>
        <v>0</v>
      </c>
      <c r="L15" s="6"/>
    </row>
    <row r="16" spans="1:12" s="5" customFormat="1" x14ac:dyDescent="0.2">
      <c r="A16" s="141"/>
      <c r="B16" s="10" t="s">
        <v>96</v>
      </c>
      <c r="C16" s="66">
        <v>0</v>
      </c>
      <c r="D16" s="66">
        <v>0</v>
      </c>
      <c r="E16" s="66">
        <f>$C$16*$D$16</f>
        <v>0</v>
      </c>
      <c r="F16" s="66">
        <f t="shared" ref="F16:I16" si="11">$C$16*$D$16</f>
        <v>0</v>
      </c>
      <c r="G16" s="66">
        <f t="shared" si="11"/>
        <v>0</v>
      </c>
      <c r="H16" s="66">
        <f t="shared" si="11"/>
        <v>0</v>
      </c>
      <c r="I16" s="66">
        <f t="shared" si="11"/>
        <v>0</v>
      </c>
      <c r="J16" s="67">
        <f t="shared" si="8"/>
        <v>0</v>
      </c>
      <c r="K16" s="69">
        <f t="shared" si="10"/>
        <v>0</v>
      </c>
      <c r="L16" s="6"/>
    </row>
    <row r="17" spans="1:12" s="5" customFormat="1" ht="24" x14ac:dyDescent="0.2">
      <c r="A17" s="141"/>
      <c r="B17" s="7" t="s">
        <v>90</v>
      </c>
      <c r="C17" s="66">
        <v>0</v>
      </c>
      <c r="D17" s="66">
        <v>0</v>
      </c>
      <c r="E17" s="66">
        <f>$C$17*$D$17</f>
        <v>0</v>
      </c>
      <c r="F17" s="66">
        <f t="shared" ref="F17:I17" si="12">$C$17*$D$17</f>
        <v>0</v>
      </c>
      <c r="G17" s="66">
        <f t="shared" si="12"/>
        <v>0</v>
      </c>
      <c r="H17" s="66">
        <f t="shared" si="12"/>
        <v>0</v>
      </c>
      <c r="I17" s="66">
        <f t="shared" si="12"/>
        <v>0</v>
      </c>
      <c r="J17" s="67">
        <f t="shared" ref="J17:J20" si="13">SUM(E17:I17)</f>
        <v>0</v>
      </c>
      <c r="K17" s="69">
        <f t="shared" si="10"/>
        <v>0</v>
      </c>
      <c r="L17" s="6"/>
    </row>
    <row r="18" spans="1:12" s="5" customFormat="1" ht="36" x14ac:dyDescent="0.2">
      <c r="A18" s="141"/>
      <c r="B18" s="7" t="s">
        <v>91</v>
      </c>
      <c r="C18" s="66">
        <v>0</v>
      </c>
      <c r="D18" s="66">
        <v>0</v>
      </c>
      <c r="E18" s="66">
        <f>$C$18*$D$18</f>
        <v>0</v>
      </c>
      <c r="F18" s="66">
        <f t="shared" ref="F18:I18" si="14">$C$18*$D$18</f>
        <v>0</v>
      </c>
      <c r="G18" s="66">
        <f t="shared" si="14"/>
        <v>0</v>
      </c>
      <c r="H18" s="66">
        <f t="shared" si="14"/>
        <v>0</v>
      </c>
      <c r="I18" s="66">
        <f t="shared" si="14"/>
        <v>0</v>
      </c>
      <c r="J18" s="67">
        <f t="shared" si="13"/>
        <v>0</v>
      </c>
      <c r="K18" s="69">
        <f t="shared" si="10"/>
        <v>0</v>
      </c>
      <c r="L18" s="6"/>
    </row>
    <row r="19" spans="1:12" s="5" customFormat="1" ht="24" x14ac:dyDescent="0.2">
      <c r="A19" s="141"/>
      <c r="B19" s="7" t="s">
        <v>92</v>
      </c>
      <c r="C19" s="66">
        <v>0</v>
      </c>
      <c r="D19" s="66">
        <v>0</v>
      </c>
      <c r="E19" s="66">
        <f>$C$19*$D$19</f>
        <v>0</v>
      </c>
      <c r="F19" s="66">
        <f t="shared" ref="F19:I19" si="15">$C$19*$D$19</f>
        <v>0</v>
      </c>
      <c r="G19" s="66">
        <f t="shared" si="15"/>
        <v>0</v>
      </c>
      <c r="H19" s="66">
        <f t="shared" si="15"/>
        <v>0</v>
      </c>
      <c r="I19" s="66">
        <f t="shared" si="15"/>
        <v>0</v>
      </c>
      <c r="J19" s="67">
        <f t="shared" si="13"/>
        <v>0</v>
      </c>
      <c r="K19" s="69">
        <f t="shared" si="10"/>
        <v>0</v>
      </c>
      <c r="L19" s="6"/>
    </row>
    <row r="20" spans="1:12" s="5" customFormat="1" ht="24" x14ac:dyDescent="0.2">
      <c r="A20" s="106"/>
      <c r="B20" s="7" t="s">
        <v>93</v>
      </c>
      <c r="C20" s="66">
        <v>0</v>
      </c>
      <c r="D20" s="66">
        <v>0</v>
      </c>
      <c r="E20" s="66">
        <f>$C$20*$D$20</f>
        <v>0</v>
      </c>
      <c r="F20" s="66">
        <f t="shared" ref="F20:I20" si="16">$C$20*$D$20</f>
        <v>0</v>
      </c>
      <c r="G20" s="66">
        <f t="shared" si="16"/>
        <v>0</v>
      </c>
      <c r="H20" s="66">
        <f t="shared" si="16"/>
        <v>0</v>
      </c>
      <c r="I20" s="66">
        <f t="shared" si="16"/>
        <v>0</v>
      </c>
      <c r="J20" s="67">
        <f t="shared" si="13"/>
        <v>0</v>
      </c>
      <c r="K20" s="69">
        <f t="shared" si="10"/>
        <v>0</v>
      </c>
      <c r="L20" s="6"/>
    </row>
    <row r="21" spans="1:12" s="5" customFormat="1" x14ac:dyDescent="0.2">
      <c r="A21" s="107" t="s">
        <v>15</v>
      </c>
      <c r="B21" s="103" t="s">
        <v>16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5"/>
    </row>
    <row r="22" spans="1:12" s="5" customFormat="1" ht="18.75" customHeight="1" x14ac:dyDescent="0.2">
      <c r="A22" s="107"/>
      <c r="B22" s="9" t="s">
        <v>29</v>
      </c>
      <c r="C22" s="66">
        <v>0</v>
      </c>
      <c r="D22" s="66">
        <v>0</v>
      </c>
      <c r="E22" s="66">
        <f>$C$22*$D$22</f>
        <v>0</v>
      </c>
      <c r="F22" s="66">
        <f t="shared" ref="F22:I22" si="17">$C$22*$D$22</f>
        <v>0</v>
      </c>
      <c r="G22" s="66">
        <f t="shared" si="17"/>
        <v>0</v>
      </c>
      <c r="H22" s="66">
        <f t="shared" si="17"/>
        <v>0</v>
      </c>
      <c r="I22" s="66">
        <f t="shared" si="17"/>
        <v>0</v>
      </c>
      <c r="J22" s="67">
        <f t="shared" ref="J22:J26" si="18">SUM(E22:I22)</f>
        <v>0</v>
      </c>
      <c r="K22" s="70">
        <f t="shared" ref="K22:K23" si="19">J22</f>
        <v>0</v>
      </c>
      <c r="L22" s="6"/>
    </row>
    <row r="23" spans="1:12" s="5" customFormat="1" x14ac:dyDescent="0.2">
      <c r="A23" s="107"/>
      <c r="B23" s="10" t="s">
        <v>17</v>
      </c>
      <c r="C23" s="66">
        <v>0</v>
      </c>
      <c r="D23" s="66">
        <v>0</v>
      </c>
      <c r="E23" s="66">
        <f>$C$23*$D$23</f>
        <v>0</v>
      </c>
      <c r="F23" s="66">
        <f t="shared" ref="F23:I23" si="20">$C$23*$D$23</f>
        <v>0</v>
      </c>
      <c r="G23" s="66">
        <f t="shared" si="20"/>
        <v>0</v>
      </c>
      <c r="H23" s="66">
        <f t="shared" si="20"/>
        <v>0</v>
      </c>
      <c r="I23" s="66">
        <f t="shared" si="20"/>
        <v>0</v>
      </c>
      <c r="J23" s="67">
        <f t="shared" si="18"/>
        <v>0</v>
      </c>
      <c r="K23" s="70">
        <f t="shared" si="19"/>
        <v>0</v>
      </c>
      <c r="L23" s="6"/>
    </row>
    <row r="24" spans="1:12" s="5" customFormat="1" x14ac:dyDescent="0.2">
      <c r="A24" s="107"/>
      <c r="B24" s="10" t="s">
        <v>18</v>
      </c>
      <c r="C24" s="66">
        <v>0</v>
      </c>
      <c r="D24" s="66">
        <v>0</v>
      </c>
      <c r="E24" s="66">
        <f>$C$24*$D$24</f>
        <v>0</v>
      </c>
      <c r="F24" s="66">
        <f t="shared" ref="F24:I24" si="21">$C$24*$D$24</f>
        <v>0</v>
      </c>
      <c r="G24" s="66">
        <f t="shared" si="21"/>
        <v>0</v>
      </c>
      <c r="H24" s="66">
        <f t="shared" si="21"/>
        <v>0</v>
      </c>
      <c r="I24" s="66">
        <f t="shared" si="21"/>
        <v>0</v>
      </c>
      <c r="J24" s="67">
        <f t="shared" si="18"/>
        <v>0</v>
      </c>
      <c r="K24" s="70">
        <f>J24</f>
        <v>0</v>
      </c>
      <c r="L24" s="6"/>
    </row>
    <row r="25" spans="1:12" s="5" customFormat="1" x14ac:dyDescent="0.2">
      <c r="A25" s="107"/>
      <c r="B25" s="10" t="s">
        <v>75</v>
      </c>
      <c r="C25" s="66">
        <v>0</v>
      </c>
      <c r="D25" s="66">
        <v>0</v>
      </c>
      <c r="E25" s="66">
        <f>$C$25*$D$25</f>
        <v>0</v>
      </c>
      <c r="F25" s="66">
        <f t="shared" ref="F25:I25" si="22">$C$25*$D$25</f>
        <v>0</v>
      </c>
      <c r="G25" s="66">
        <f t="shared" si="22"/>
        <v>0</v>
      </c>
      <c r="H25" s="66">
        <f t="shared" si="22"/>
        <v>0</v>
      </c>
      <c r="I25" s="66">
        <f t="shared" si="22"/>
        <v>0</v>
      </c>
      <c r="J25" s="67">
        <f t="shared" si="18"/>
        <v>0</v>
      </c>
      <c r="K25" s="70">
        <f>J25</f>
        <v>0</v>
      </c>
      <c r="L25" s="6"/>
    </row>
    <row r="26" spans="1:12" s="5" customFormat="1" x14ac:dyDescent="0.2">
      <c r="A26" s="107"/>
      <c r="B26" s="10" t="s">
        <v>76</v>
      </c>
      <c r="C26" s="66">
        <v>0</v>
      </c>
      <c r="D26" s="66">
        <v>0</v>
      </c>
      <c r="E26" s="66">
        <f>$C$26*$D$26</f>
        <v>0</v>
      </c>
      <c r="F26" s="66">
        <f t="shared" ref="F26:I26" si="23">$C$26*$D$26</f>
        <v>0</v>
      </c>
      <c r="G26" s="66">
        <f t="shared" si="23"/>
        <v>0</v>
      </c>
      <c r="H26" s="66">
        <f t="shared" si="23"/>
        <v>0</v>
      </c>
      <c r="I26" s="66">
        <f t="shared" si="23"/>
        <v>0</v>
      </c>
      <c r="J26" s="67">
        <f t="shared" si="18"/>
        <v>0</v>
      </c>
      <c r="K26" s="70">
        <f>J26</f>
        <v>0</v>
      </c>
      <c r="L26" s="6"/>
    </row>
    <row r="27" spans="1:12" s="5" customFormat="1" x14ac:dyDescent="0.2">
      <c r="A27" s="107"/>
      <c r="B27" s="10" t="s">
        <v>19</v>
      </c>
      <c r="C27" s="62" t="s">
        <v>2</v>
      </c>
      <c r="D27" s="66"/>
      <c r="E27" s="66"/>
      <c r="F27" s="66"/>
      <c r="G27" s="66"/>
      <c r="H27" s="66"/>
      <c r="I27" s="66"/>
      <c r="J27" s="67">
        <f>SUM(J22:J26)*10%</f>
        <v>0</v>
      </c>
      <c r="K27" s="70">
        <f>J27</f>
        <v>0</v>
      </c>
      <c r="L27" s="6"/>
    </row>
    <row r="28" spans="1:12" s="5" customFormat="1" x14ac:dyDescent="0.2">
      <c r="A28" s="107" t="s">
        <v>20</v>
      </c>
      <c r="B28" s="103" t="s">
        <v>21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5"/>
    </row>
    <row r="29" spans="1:12" s="5" customFormat="1" x14ac:dyDescent="0.2">
      <c r="A29" s="107"/>
      <c r="B29" s="10" t="s">
        <v>99</v>
      </c>
      <c r="C29" s="66">
        <v>0</v>
      </c>
      <c r="D29" s="66">
        <v>0</v>
      </c>
      <c r="E29" s="66">
        <f>$C$29*$D$29</f>
        <v>0</v>
      </c>
      <c r="F29" s="66">
        <f t="shared" ref="F29:I29" si="24">$C$29*$D$29</f>
        <v>0</v>
      </c>
      <c r="G29" s="66">
        <f t="shared" si="24"/>
        <v>0</v>
      </c>
      <c r="H29" s="66">
        <f t="shared" si="24"/>
        <v>0</v>
      </c>
      <c r="I29" s="66">
        <f t="shared" si="24"/>
        <v>0</v>
      </c>
      <c r="J29" s="67">
        <f>SUM(E29:I29)</f>
        <v>0</v>
      </c>
      <c r="K29" s="69"/>
      <c r="L29" s="6">
        <f t="shared" ref="L29" si="25">J29</f>
        <v>0</v>
      </c>
    </row>
    <row r="30" spans="1:12" s="5" customFormat="1" x14ac:dyDescent="0.2">
      <c r="A30" s="107"/>
      <c r="B30" s="11" t="s">
        <v>81</v>
      </c>
      <c r="C30" s="66">
        <v>0</v>
      </c>
      <c r="D30" s="66">
        <v>0</v>
      </c>
      <c r="E30" s="66">
        <f>$C$30*$D$30</f>
        <v>0</v>
      </c>
      <c r="F30" s="66">
        <f t="shared" ref="F30:I30" si="26">$C$30*$D$30</f>
        <v>0</v>
      </c>
      <c r="G30" s="66">
        <f t="shared" si="26"/>
        <v>0</v>
      </c>
      <c r="H30" s="66">
        <f t="shared" si="26"/>
        <v>0</v>
      </c>
      <c r="I30" s="66">
        <f t="shared" si="26"/>
        <v>0</v>
      </c>
      <c r="J30" s="67">
        <f t="shared" ref="J30" si="27">SUM(E30:I30)</f>
        <v>0</v>
      </c>
      <c r="K30" s="69">
        <f>J30</f>
        <v>0</v>
      </c>
      <c r="L30" s="6" t="s">
        <v>2</v>
      </c>
    </row>
    <row r="31" spans="1:12" s="5" customFormat="1" x14ac:dyDescent="0.2">
      <c r="A31" s="60" t="s">
        <v>23</v>
      </c>
      <c r="B31" s="103" t="s">
        <v>24</v>
      </c>
      <c r="C31" s="104"/>
      <c r="D31" s="104"/>
      <c r="E31" s="104"/>
      <c r="F31" s="104"/>
      <c r="G31" s="104"/>
      <c r="H31" s="104"/>
      <c r="I31" s="104"/>
      <c r="J31" s="67">
        <f>SUM(J7:J30)*5%</f>
        <v>0</v>
      </c>
      <c r="K31" s="69"/>
      <c r="L31" s="6">
        <f>J31</f>
        <v>0</v>
      </c>
    </row>
    <row r="32" spans="1:12" s="5" customFormat="1" x14ac:dyDescent="0.2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6"/>
    </row>
    <row r="33" spans="1:12" s="5" customFormat="1" ht="12.75" thickBot="1" x14ac:dyDescent="0.25">
      <c r="A33" s="127" t="s">
        <v>25</v>
      </c>
      <c r="B33" s="128"/>
      <c r="C33" s="128"/>
      <c r="D33" s="128"/>
      <c r="E33" s="128"/>
      <c r="F33" s="128"/>
      <c r="G33" s="128"/>
      <c r="H33" s="128"/>
      <c r="I33" s="128"/>
      <c r="J33" s="72">
        <f>SUM(J7:J31)</f>
        <v>0</v>
      </c>
      <c r="K33" s="73">
        <f>SUM(K7:K31)</f>
        <v>0</v>
      </c>
      <c r="L33" s="74">
        <f>SUM(L7:L31)</f>
        <v>0</v>
      </c>
    </row>
  </sheetData>
  <mergeCells count="26">
    <mergeCell ref="A6:A11"/>
    <mergeCell ref="B6:L6"/>
    <mergeCell ref="A1:L1"/>
    <mergeCell ref="A2:D2"/>
    <mergeCell ref="E2:F2"/>
    <mergeCell ref="G2:L2"/>
    <mergeCell ref="A3:A5"/>
    <mergeCell ref="B3:B5"/>
    <mergeCell ref="C3:D3"/>
    <mergeCell ref="E3:I3"/>
    <mergeCell ref="K3:L3"/>
    <mergeCell ref="C4:C5"/>
    <mergeCell ref="D4:D5"/>
    <mergeCell ref="E4:I4"/>
    <mergeCell ref="J4:J5"/>
    <mergeCell ref="K4:K5"/>
    <mergeCell ref="L4:L5"/>
    <mergeCell ref="B31:I31"/>
    <mergeCell ref="A32:L32"/>
    <mergeCell ref="A33:I33"/>
    <mergeCell ref="A12:A20"/>
    <mergeCell ref="B12:L12"/>
    <mergeCell ref="A21:A27"/>
    <mergeCell ref="B21:L21"/>
    <mergeCell ref="A28:A30"/>
    <mergeCell ref="B28:L28"/>
  </mergeCells>
  <pageMargins left="0.2" right="0" top="0.5" bottom="0.5" header="0.3" footer="0.3"/>
  <pageSetup orientation="landscape" r:id="rId1"/>
  <ignoredErrors>
    <ignoredError sqref="E7:L11 E22:I26 J19 J18 J17 J15 J14:K14 J16 J13:K13 J20 E15:I15 E20:I20 E13:I13 E19:I19 E16:I16 E14:I14 E17:I17 E18:I18 K15:K20 E29:L29 E30:L30 L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18" zoomScaleNormal="118" workbookViewId="0">
      <selection activeCell="B26" sqref="B26:L26"/>
    </sheetView>
  </sheetViews>
  <sheetFormatPr defaultRowHeight="12" x14ac:dyDescent="0.2"/>
  <cols>
    <col min="1" max="1" width="3.5703125" style="61" customWidth="1"/>
    <col min="2" max="2" width="35.28515625" style="61" bestFit="1" customWidth="1"/>
    <col min="3" max="3" width="10.7109375" style="63" customWidth="1"/>
    <col min="4" max="4" width="9.140625" style="61" customWidth="1"/>
    <col min="5" max="5" width="8.28515625" style="61" customWidth="1"/>
    <col min="6" max="6" width="8.42578125" style="61" customWidth="1"/>
    <col min="7" max="7" width="8.7109375" style="61" customWidth="1"/>
    <col min="8" max="8" width="8.5703125" style="61" customWidth="1"/>
    <col min="9" max="9" width="8.85546875" style="61" customWidth="1"/>
    <col min="10" max="10" width="8.7109375" style="61" bestFit="1" customWidth="1"/>
    <col min="11" max="11" width="10.28515625" style="61" customWidth="1"/>
    <col min="12" max="12" width="11.5703125" style="61" customWidth="1"/>
    <col min="13" max="16384" width="9.140625" style="61"/>
  </cols>
  <sheetData>
    <row r="1" spans="1:12" ht="18" customHeight="1" thickBot="1" x14ac:dyDescent="0.3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" customFormat="1" ht="24.75" customHeight="1" thickBot="1" x14ac:dyDescent="0.25">
      <c r="A2" s="117" t="s">
        <v>62</v>
      </c>
      <c r="B2" s="118"/>
      <c r="C2" s="118"/>
      <c r="D2" s="102"/>
      <c r="E2" s="118" t="s">
        <v>100</v>
      </c>
      <c r="F2" s="102"/>
      <c r="G2" s="142" t="s">
        <v>101</v>
      </c>
      <c r="H2" s="142"/>
      <c r="I2" s="142"/>
      <c r="J2" s="142"/>
      <c r="K2" s="142"/>
      <c r="L2" s="143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137"/>
      <c r="H3" s="137"/>
      <c r="I3" s="138"/>
      <c r="J3" s="64"/>
      <c r="K3" s="109" t="s">
        <v>3</v>
      </c>
      <c r="L3" s="139"/>
    </row>
    <row r="4" spans="1:12" s="5" customFormat="1" ht="12" customHeight="1" x14ac:dyDescent="0.2">
      <c r="A4" s="107"/>
      <c r="B4" s="109"/>
      <c r="C4" s="13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3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66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66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66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66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85</v>
      </c>
      <c r="C11" s="66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140" t="s">
        <v>12</v>
      </c>
      <c r="B12" s="121" t="s">
        <v>94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141"/>
      <c r="B13" s="9" t="s">
        <v>70</v>
      </c>
      <c r="C13" s="66">
        <v>0</v>
      </c>
      <c r="D13" s="66">
        <v>0</v>
      </c>
      <c r="E13" s="66">
        <f>$C$13*$D$13</f>
        <v>0</v>
      </c>
      <c r="F13" s="66">
        <f t="shared" ref="F13:I13" si="6">$C$13*$D$13</f>
        <v>0</v>
      </c>
      <c r="G13" s="66">
        <f t="shared" si="6"/>
        <v>0</v>
      </c>
      <c r="H13" s="66">
        <f t="shared" si="6"/>
        <v>0</v>
      </c>
      <c r="I13" s="66">
        <f t="shared" si="6"/>
        <v>0</v>
      </c>
      <c r="J13" s="67">
        <f>SUM(E13:I13)</f>
        <v>0</v>
      </c>
      <c r="K13" s="69">
        <f>J13</f>
        <v>0</v>
      </c>
      <c r="L13" s="6" t="s">
        <v>2</v>
      </c>
    </row>
    <row r="14" spans="1:12" s="5" customFormat="1" ht="12" customHeight="1" x14ac:dyDescent="0.2">
      <c r="A14" s="141"/>
      <c r="B14" s="9" t="s">
        <v>71</v>
      </c>
      <c r="C14" s="66">
        <v>0</v>
      </c>
      <c r="D14" s="66">
        <v>0</v>
      </c>
      <c r="E14" s="66">
        <f>$C$14*$D$14</f>
        <v>0</v>
      </c>
      <c r="F14" s="66">
        <f t="shared" ref="F14:I14" si="7">$C$14*$D$14</f>
        <v>0</v>
      </c>
      <c r="G14" s="66">
        <f t="shared" si="7"/>
        <v>0</v>
      </c>
      <c r="H14" s="66">
        <f t="shared" si="7"/>
        <v>0</v>
      </c>
      <c r="I14" s="66">
        <f t="shared" si="7"/>
        <v>0</v>
      </c>
      <c r="J14" s="67">
        <f t="shared" ref="J14:J18" si="8">SUM(E14:I14)</f>
        <v>0</v>
      </c>
      <c r="K14" s="69">
        <f>J14</f>
        <v>0</v>
      </c>
      <c r="L14" s="6"/>
    </row>
    <row r="15" spans="1:12" s="5" customFormat="1" ht="13.5" customHeight="1" x14ac:dyDescent="0.2">
      <c r="A15" s="141"/>
      <c r="B15" s="9" t="s">
        <v>14</v>
      </c>
      <c r="C15" s="66">
        <v>0</v>
      </c>
      <c r="D15" s="66">
        <v>0</v>
      </c>
      <c r="E15" s="66">
        <f>$C$15*$D$15</f>
        <v>0</v>
      </c>
      <c r="F15" s="66">
        <f t="shared" ref="F15:I15" si="9">$C$15*$D$15</f>
        <v>0</v>
      </c>
      <c r="G15" s="66">
        <f t="shared" si="9"/>
        <v>0</v>
      </c>
      <c r="H15" s="66">
        <f t="shared" si="9"/>
        <v>0</v>
      </c>
      <c r="I15" s="66">
        <f t="shared" si="9"/>
        <v>0</v>
      </c>
      <c r="J15" s="67">
        <f t="shared" si="8"/>
        <v>0</v>
      </c>
      <c r="K15" s="69">
        <f t="shared" ref="K15:K18" si="10">J15</f>
        <v>0</v>
      </c>
      <c r="L15" s="6"/>
    </row>
    <row r="16" spans="1:12" s="5" customFormat="1" x14ac:dyDescent="0.2">
      <c r="A16" s="141"/>
      <c r="B16" s="10" t="s">
        <v>74</v>
      </c>
      <c r="C16" s="66">
        <v>0</v>
      </c>
      <c r="D16" s="66">
        <v>0</v>
      </c>
      <c r="E16" s="66">
        <f>$C$16*$D$16</f>
        <v>0</v>
      </c>
      <c r="F16" s="66">
        <f t="shared" ref="F16:I16" si="11">$C$16*$D$16</f>
        <v>0</v>
      </c>
      <c r="G16" s="66">
        <f t="shared" si="11"/>
        <v>0</v>
      </c>
      <c r="H16" s="66">
        <f t="shared" si="11"/>
        <v>0</v>
      </c>
      <c r="I16" s="66">
        <f t="shared" si="11"/>
        <v>0</v>
      </c>
      <c r="J16" s="67">
        <f t="shared" si="8"/>
        <v>0</v>
      </c>
      <c r="K16" s="69">
        <f t="shared" si="10"/>
        <v>0</v>
      </c>
      <c r="L16" s="6"/>
    </row>
    <row r="17" spans="1:12" s="5" customFormat="1" ht="24" x14ac:dyDescent="0.2">
      <c r="A17" s="141"/>
      <c r="B17" s="9" t="s">
        <v>102</v>
      </c>
      <c r="C17" s="66">
        <v>0</v>
      </c>
      <c r="D17" s="66">
        <v>0</v>
      </c>
      <c r="E17" s="66">
        <f>$C$17*$D$17</f>
        <v>0</v>
      </c>
      <c r="F17" s="66">
        <f t="shared" ref="F17:I17" si="12">$C$17*$D$17</f>
        <v>0</v>
      </c>
      <c r="G17" s="66">
        <f t="shared" si="12"/>
        <v>0</v>
      </c>
      <c r="H17" s="66">
        <f t="shared" si="12"/>
        <v>0</v>
      </c>
      <c r="I17" s="66">
        <f t="shared" si="12"/>
        <v>0</v>
      </c>
      <c r="J17" s="67">
        <f t="shared" si="8"/>
        <v>0</v>
      </c>
      <c r="K17" s="69">
        <f t="shared" si="10"/>
        <v>0</v>
      </c>
      <c r="L17" s="6"/>
    </row>
    <row r="18" spans="1:12" s="5" customFormat="1" ht="24" x14ac:dyDescent="0.2">
      <c r="A18" s="106"/>
      <c r="B18" s="7" t="s">
        <v>92</v>
      </c>
      <c r="C18" s="66">
        <v>0</v>
      </c>
      <c r="D18" s="66">
        <v>0</v>
      </c>
      <c r="E18" s="66">
        <f>$C$18*$D$18</f>
        <v>0</v>
      </c>
      <c r="F18" s="66">
        <f t="shared" ref="F18:I18" si="13">$C$18*$D$18</f>
        <v>0</v>
      </c>
      <c r="G18" s="66">
        <f t="shared" si="13"/>
        <v>0</v>
      </c>
      <c r="H18" s="66">
        <f t="shared" si="13"/>
        <v>0</v>
      </c>
      <c r="I18" s="66">
        <f t="shared" si="13"/>
        <v>0</v>
      </c>
      <c r="J18" s="67">
        <f t="shared" si="8"/>
        <v>0</v>
      </c>
      <c r="K18" s="69">
        <f t="shared" si="10"/>
        <v>0</v>
      </c>
      <c r="L18" s="6"/>
    </row>
    <row r="19" spans="1:12" s="5" customFormat="1" x14ac:dyDescent="0.2">
      <c r="A19" s="107" t="s">
        <v>15</v>
      </c>
      <c r="B19" s="103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5"/>
    </row>
    <row r="20" spans="1:12" s="5" customFormat="1" ht="18.75" customHeight="1" x14ac:dyDescent="0.2">
      <c r="A20" s="107"/>
      <c r="B20" s="9" t="s">
        <v>29</v>
      </c>
      <c r="C20" s="66">
        <v>0</v>
      </c>
      <c r="D20" s="66">
        <v>0</v>
      </c>
      <c r="E20" s="66">
        <f>$C$20*$D$20</f>
        <v>0</v>
      </c>
      <c r="F20" s="66">
        <f t="shared" ref="F20:I20" si="14">$C$20*$D$20</f>
        <v>0</v>
      </c>
      <c r="G20" s="66">
        <f t="shared" si="14"/>
        <v>0</v>
      </c>
      <c r="H20" s="66">
        <f t="shared" si="14"/>
        <v>0</v>
      </c>
      <c r="I20" s="66">
        <f t="shared" si="14"/>
        <v>0</v>
      </c>
      <c r="J20" s="67">
        <f t="shared" ref="J20:J24" si="15">SUM(E20:I20)</f>
        <v>0</v>
      </c>
      <c r="K20" s="70">
        <f t="shared" ref="K20:K21" si="16">J20</f>
        <v>0</v>
      </c>
      <c r="L20" s="6"/>
    </row>
    <row r="21" spans="1:12" s="5" customFormat="1" x14ac:dyDescent="0.2">
      <c r="A21" s="107"/>
      <c r="B21" s="10" t="s">
        <v>17</v>
      </c>
      <c r="C21" s="66">
        <v>0</v>
      </c>
      <c r="D21" s="66">
        <v>0</v>
      </c>
      <c r="E21" s="66">
        <f>$C$21*$D$21</f>
        <v>0</v>
      </c>
      <c r="F21" s="66">
        <f t="shared" ref="F21:I21" si="17">$C$21*$D$21</f>
        <v>0</v>
      </c>
      <c r="G21" s="66">
        <f t="shared" si="17"/>
        <v>0</v>
      </c>
      <c r="H21" s="66">
        <f t="shared" si="17"/>
        <v>0</v>
      </c>
      <c r="I21" s="66">
        <f t="shared" si="17"/>
        <v>0</v>
      </c>
      <c r="J21" s="67">
        <f t="shared" si="15"/>
        <v>0</v>
      </c>
      <c r="K21" s="70">
        <f t="shared" si="16"/>
        <v>0</v>
      </c>
      <c r="L21" s="6"/>
    </row>
    <row r="22" spans="1:12" s="5" customFormat="1" x14ac:dyDescent="0.2">
      <c r="A22" s="107"/>
      <c r="B22" s="10" t="s">
        <v>18</v>
      </c>
      <c r="C22" s="66">
        <v>0</v>
      </c>
      <c r="D22" s="66">
        <v>0</v>
      </c>
      <c r="E22" s="66">
        <f>$C$22*$D$22</f>
        <v>0</v>
      </c>
      <c r="F22" s="66">
        <f t="shared" ref="F22:I22" si="18">$C$22*$D$22</f>
        <v>0</v>
      </c>
      <c r="G22" s="66">
        <f t="shared" si="18"/>
        <v>0</v>
      </c>
      <c r="H22" s="66">
        <f t="shared" si="18"/>
        <v>0</v>
      </c>
      <c r="I22" s="66">
        <f t="shared" si="18"/>
        <v>0</v>
      </c>
      <c r="J22" s="67">
        <f t="shared" si="15"/>
        <v>0</v>
      </c>
      <c r="K22" s="70">
        <f>J22</f>
        <v>0</v>
      </c>
      <c r="L22" s="6"/>
    </row>
    <row r="23" spans="1:12" s="5" customFormat="1" x14ac:dyDescent="0.2">
      <c r="A23" s="107"/>
      <c r="B23" s="10" t="s">
        <v>75</v>
      </c>
      <c r="C23" s="66">
        <v>0</v>
      </c>
      <c r="D23" s="66">
        <v>0</v>
      </c>
      <c r="E23" s="66">
        <f>$C$23*$D$23</f>
        <v>0</v>
      </c>
      <c r="F23" s="66">
        <f t="shared" ref="F23:I23" si="19">$C$23*$D$23</f>
        <v>0</v>
      </c>
      <c r="G23" s="66">
        <f t="shared" si="19"/>
        <v>0</v>
      </c>
      <c r="H23" s="66">
        <f t="shared" si="19"/>
        <v>0</v>
      </c>
      <c r="I23" s="66">
        <f t="shared" si="19"/>
        <v>0</v>
      </c>
      <c r="J23" s="67">
        <f t="shared" si="15"/>
        <v>0</v>
      </c>
      <c r="K23" s="70">
        <f>J23</f>
        <v>0</v>
      </c>
      <c r="L23" s="6"/>
    </row>
    <row r="24" spans="1:12" s="5" customFormat="1" x14ac:dyDescent="0.2">
      <c r="A24" s="107"/>
      <c r="B24" s="10" t="s">
        <v>76</v>
      </c>
      <c r="C24" s="66">
        <v>0</v>
      </c>
      <c r="D24" s="66">
        <v>0</v>
      </c>
      <c r="E24" s="66">
        <f>$C$24*$D$24</f>
        <v>0</v>
      </c>
      <c r="F24" s="66">
        <f t="shared" ref="F24:I24" si="20">$C$24*$D$24</f>
        <v>0</v>
      </c>
      <c r="G24" s="66">
        <f t="shared" si="20"/>
        <v>0</v>
      </c>
      <c r="H24" s="66">
        <f t="shared" si="20"/>
        <v>0</v>
      </c>
      <c r="I24" s="66">
        <f t="shared" si="20"/>
        <v>0</v>
      </c>
      <c r="J24" s="67">
        <f t="shared" si="15"/>
        <v>0</v>
      </c>
      <c r="K24" s="70">
        <f>J24</f>
        <v>0</v>
      </c>
      <c r="L24" s="6"/>
    </row>
    <row r="25" spans="1:12" s="5" customFormat="1" x14ac:dyDescent="0.2">
      <c r="A25" s="107"/>
      <c r="B25" s="10" t="s">
        <v>19</v>
      </c>
      <c r="C25" s="62" t="s">
        <v>2</v>
      </c>
      <c r="D25" s="66"/>
      <c r="E25" s="66"/>
      <c r="F25" s="66"/>
      <c r="G25" s="66"/>
      <c r="H25" s="66"/>
      <c r="I25" s="66"/>
      <c r="J25" s="67">
        <f>SUM(J20:J24)*10%</f>
        <v>0</v>
      </c>
      <c r="K25" s="70">
        <f>J25</f>
        <v>0</v>
      </c>
      <c r="L25" s="6"/>
    </row>
    <row r="26" spans="1:12" s="5" customFormat="1" x14ac:dyDescent="0.2">
      <c r="A26" s="107" t="s">
        <v>20</v>
      </c>
      <c r="B26" s="103" t="s">
        <v>21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2" s="5" customFormat="1" x14ac:dyDescent="0.2">
      <c r="A27" s="107"/>
      <c r="B27" s="10" t="s">
        <v>99</v>
      </c>
      <c r="C27" s="66">
        <v>0</v>
      </c>
      <c r="D27" s="66">
        <v>0</v>
      </c>
      <c r="E27" s="66">
        <f>$C$27*$D$27</f>
        <v>0</v>
      </c>
      <c r="F27" s="66">
        <f t="shared" ref="F27:I27" si="21">$C$27*$D$27</f>
        <v>0</v>
      </c>
      <c r="G27" s="66">
        <f t="shared" si="21"/>
        <v>0</v>
      </c>
      <c r="H27" s="66">
        <f t="shared" si="21"/>
        <v>0</v>
      </c>
      <c r="I27" s="66">
        <f t="shared" si="21"/>
        <v>0</v>
      </c>
      <c r="J27" s="67">
        <f>SUM(E27:I27)</f>
        <v>0</v>
      </c>
      <c r="K27" s="69"/>
      <c r="L27" s="6">
        <f t="shared" ref="L27" si="22">J27</f>
        <v>0</v>
      </c>
    </row>
    <row r="28" spans="1:12" s="5" customFormat="1" x14ac:dyDescent="0.2">
      <c r="A28" s="107"/>
      <c r="B28" s="11" t="s">
        <v>81</v>
      </c>
      <c r="C28" s="66">
        <v>0</v>
      </c>
      <c r="D28" s="66">
        <v>0</v>
      </c>
      <c r="E28" s="66">
        <f>$C$28*$D$28</f>
        <v>0</v>
      </c>
      <c r="F28" s="66">
        <f t="shared" ref="F28:I28" si="23">$C$28*$D$28</f>
        <v>0</v>
      </c>
      <c r="G28" s="66">
        <f t="shared" si="23"/>
        <v>0</v>
      </c>
      <c r="H28" s="66">
        <f t="shared" si="23"/>
        <v>0</v>
      </c>
      <c r="I28" s="66">
        <f t="shared" si="23"/>
        <v>0</v>
      </c>
      <c r="J28" s="67">
        <f t="shared" ref="J28" si="24">SUM(E28:I28)</f>
        <v>0</v>
      </c>
      <c r="K28" s="69">
        <f>J28</f>
        <v>0</v>
      </c>
      <c r="L28" s="6" t="s">
        <v>2</v>
      </c>
    </row>
    <row r="29" spans="1:12" s="5" customFormat="1" x14ac:dyDescent="0.2">
      <c r="A29" s="60" t="s">
        <v>23</v>
      </c>
      <c r="B29" s="103" t="s">
        <v>24</v>
      </c>
      <c r="C29" s="104"/>
      <c r="D29" s="104"/>
      <c r="E29" s="104"/>
      <c r="F29" s="104"/>
      <c r="G29" s="104"/>
      <c r="H29" s="104"/>
      <c r="I29" s="104"/>
      <c r="J29" s="67">
        <f>SUM(J7:J28)*5%</f>
        <v>0</v>
      </c>
      <c r="K29" s="69"/>
      <c r="L29" s="6">
        <f>J29</f>
        <v>0</v>
      </c>
    </row>
    <row r="30" spans="1:12" s="5" customFormat="1" x14ac:dyDescent="0.2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6"/>
    </row>
    <row r="31" spans="1:12" s="5" customFormat="1" ht="12.75" thickBot="1" x14ac:dyDescent="0.25">
      <c r="A31" s="127" t="s">
        <v>25</v>
      </c>
      <c r="B31" s="128"/>
      <c r="C31" s="128"/>
      <c r="D31" s="128"/>
      <c r="E31" s="128"/>
      <c r="F31" s="128"/>
      <c r="G31" s="128"/>
      <c r="H31" s="128"/>
      <c r="I31" s="128"/>
      <c r="J31" s="72">
        <f>SUM(J7:J29)</f>
        <v>0</v>
      </c>
      <c r="K31" s="73">
        <f>SUM(K7:K29)</f>
        <v>0</v>
      </c>
      <c r="L31" s="74">
        <f>SUM(L7:L29)</f>
        <v>0</v>
      </c>
    </row>
  </sheetData>
  <mergeCells count="26">
    <mergeCell ref="A6:A11"/>
    <mergeCell ref="B6:L6"/>
    <mergeCell ref="A1:L1"/>
    <mergeCell ref="A2:D2"/>
    <mergeCell ref="E2:F2"/>
    <mergeCell ref="G2:L2"/>
    <mergeCell ref="A3:A5"/>
    <mergeCell ref="B3:B5"/>
    <mergeCell ref="C3:D3"/>
    <mergeCell ref="E3:I3"/>
    <mergeCell ref="K3:L3"/>
    <mergeCell ref="C4:C5"/>
    <mergeCell ref="D4:D5"/>
    <mergeCell ref="E4:I4"/>
    <mergeCell ref="J4:J5"/>
    <mergeCell ref="K4:K5"/>
    <mergeCell ref="L4:L5"/>
    <mergeCell ref="A30:L30"/>
    <mergeCell ref="A31:I31"/>
    <mergeCell ref="A12:A18"/>
    <mergeCell ref="B12:L12"/>
    <mergeCell ref="A19:A25"/>
    <mergeCell ref="B19:L19"/>
    <mergeCell ref="A26:A28"/>
    <mergeCell ref="B26:L26"/>
    <mergeCell ref="B29:I29"/>
  </mergeCells>
  <pageMargins left="0.2" right="0" top="0.5" bottom="0.5" header="0.3" footer="0.3"/>
  <pageSetup orientation="landscape" r:id="rId1"/>
  <ignoredErrors>
    <ignoredError sqref="E7:L11 E13:K18 E20:I25 E27:L28 L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118" zoomScaleNormal="118" workbookViewId="0">
      <selection activeCell="B25" sqref="B25:L25"/>
    </sheetView>
  </sheetViews>
  <sheetFormatPr defaultRowHeight="12" x14ac:dyDescent="0.2"/>
  <cols>
    <col min="1" max="1" width="3.5703125" style="61" customWidth="1"/>
    <col min="2" max="2" width="35.28515625" style="61" bestFit="1" customWidth="1"/>
    <col min="3" max="3" width="10.7109375" style="63" customWidth="1"/>
    <col min="4" max="4" width="9.140625" style="61" customWidth="1"/>
    <col min="5" max="5" width="8.28515625" style="61" customWidth="1"/>
    <col min="6" max="6" width="8.42578125" style="61" customWidth="1"/>
    <col min="7" max="7" width="8.7109375" style="61" customWidth="1"/>
    <col min="8" max="8" width="8.5703125" style="61" customWidth="1"/>
    <col min="9" max="9" width="8.85546875" style="61" customWidth="1"/>
    <col min="10" max="10" width="8.7109375" style="61" bestFit="1" customWidth="1"/>
    <col min="11" max="11" width="10.28515625" style="61" customWidth="1"/>
    <col min="12" max="12" width="11.5703125" style="61" customWidth="1"/>
    <col min="13" max="16384" width="9.140625" style="61"/>
  </cols>
  <sheetData>
    <row r="1" spans="1:12" ht="18" customHeight="1" thickBot="1" x14ac:dyDescent="0.3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5" customFormat="1" ht="15" customHeight="1" thickBot="1" x14ac:dyDescent="0.25">
      <c r="A2" s="117" t="s">
        <v>62</v>
      </c>
      <c r="B2" s="118"/>
      <c r="C2" s="118"/>
      <c r="D2" s="102"/>
      <c r="E2" s="118" t="s">
        <v>127</v>
      </c>
      <c r="F2" s="102"/>
      <c r="G2" s="135" t="s">
        <v>126</v>
      </c>
      <c r="H2" s="135"/>
      <c r="I2" s="135"/>
      <c r="J2" s="135"/>
      <c r="K2" s="135"/>
      <c r="L2" s="136"/>
    </row>
    <row r="3" spans="1:12" s="5" customFormat="1" ht="15" customHeight="1" x14ac:dyDescent="0.2">
      <c r="A3" s="106" t="s">
        <v>0</v>
      </c>
      <c r="B3" s="108" t="s">
        <v>1</v>
      </c>
      <c r="C3" s="99" t="s">
        <v>73</v>
      </c>
      <c r="D3" s="100"/>
      <c r="E3" s="96" t="s">
        <v>68</v>
      </c>
      <c r="F3" s="97"/>
      <c r="G3" s="137"/>
      <c r="H3" s="137"/>
      <c r="I3" s="138"/>
      <c r="J3" s="64"/>
      <c r="K3" s="109" t="s">
        <v>3</v>
      </c>
      <c r="L3" s="139"/>
    </row>
    <row r="4" spans="1:12" s="5" customFormat="1" ht="12" customHeight="1" x14ac:dyDescent="0.2">
      <c r="A4" s="107"/>
      <c r="B4" s="109"/>
      <c r="C4" s="111" t="s">
        <v>61</v>
      </c>
      <c r="D4" s="115" t="s">
        <v>66</v>
      </c>
      <c r="E4" s="113"/>
      <c r="F4" s="113"/>
      <c r="G4" s="113"/>
      <c r="H4" s="113"/>
      <c r="I4" s="113"/>
      <c r="J4" s="109" t="s">
        <v>4</v>
      </c>
      <c r="K4" s="114" t="s">
        <v>67</v>
      </c>
      <c r="L4" s="129" t="s">
        <v>5</v>
      </c>
    </row>
    <row r="5" spans="1:12" s="5" customFormat="1" x14ac:dyDescent="0.2">
      <c r="A5" s="107"/>
      <c r="B5" s="109"/>
      <c r="C5" s="112"/>
      <c r="D5" s="116"/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109"/>
      <c r="K5" s="114"/>
      <c r="L5" s="129"/>
    </row>
    <row r="6" spans="1:12" s="5" customFormat="1" x14ac:dyDescent="0.2">
      <c r="A6" s="107" t="s">
        <v>11</v>
      </c>
      <c r="B6" s="103" t="s">
        <v>58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s="5" customFormat="1" ht="14.25" customHeight="1" x14ac:dyDescent="0.2">
      <c r="A7" s="107"/>
      <c r="B7" s="8" t="s">
        <v>59</v>
      </c>
      <c r="C7" s="75">
        <v>0</v>
      </c>
      <c r="D7" s="66">
        <v>0</v>
      </c>
      <c r="E7" s="66">
        <f>$C$7*$D$7</f>
        <v>0</v>
      </c>
      <c r="F7" s="66">
        <f>$C$7*$D$7</f>
        <v>0</v>
      </c>
      <c r="G7" s="66">
        <f t="shared" ref="G7:I7" si="0">$C$7*$D$7</f>
        <v>0</v>
      </c>
      <c r="H7" s="66">
        <f t="shared" si="0"/>
        <v>0</v>
      </c>
      <c r="I7" s="66">
        <f t="shared" si="0"/>
        <v>0</v>
      </c>
      <c r="J7" s="67">
        <f>SUM(E7:I7)</f>
        <v>0</v>
      </c>
      <c r="K7" s="68"/>
      <c r="L7" s="6">
        <f>J7</f>
        <v>0</v>
      </c>
    </row>
    <row r="8" spans="1:12" s="5" customFormat="1" ht="13.5" customHeight="1" x14ac:dyDescent="0.2">
      <c r="A8" s="107"/>
      <c r="B8" s="8" t="s">
        <v>60</v>
      </c>
      <c r="C8" s="75">
        <v>0</v>
      </c>
      <c r="D8" s="66">
        <v>0</v>
      </c>
      <c r="E8" s="66">
        <f>$C$8*$D$8</f>
        <v>0</v>
      </c>
      <c r="F8" s="66">
        <f t="shared" ref="F8:I8" si="1">$C$8*$D$8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7">
        <f t="shared" ref="J8:J11" si="2">SUM(E8:I8)</f>
        <v>0</v>
      </c>
      <c r="K8" s="68"/>
      <c r="L8" s="6">
        <f>J8</f>
        <v>0</v>
      </c>
    </row>
    <row r="9" spans="1:12" s="5" customFormat="1" ht="13.5" customHeight="1" x14ac:dyDescent="0.2">
      <c r="A9" s="107"/>
      <c r="B9" s="8" t="s">
        <v>64</v>
      </c>
      <c r="C9" s="75">
        <v>0</v>
      </c>
      <c r="D9" s="66">
        <v>0</v>
      </c>
      <c r="E9" s="66">
        <f>$C$9*$D$9</f>
        <v>0</v>
      </c>
      <c r="F9" s="66">
        <f>$C$9*$D$9</f>
        <v>0</v>
      </c>
      <c r="G9" s="66">
        <f t="shared" ref="G9:I9" si="3">$C$9*$D$9</f>
        <v>0</v>
      </c>
      <c r="H9" s="66">
        <f t="shared" si="3"/>
        <v>0</v>
      </c>
      <c r="I9" s="66">
        <f t="shared" si="3"/>
        <v>0</v>
      </c>
      <c r="J9" s="67">
        <f t="shared" si="2"/>
        <v>0</v>
      </c>
      <c r="K9" s="68"/>
      <c r="L9" s="6">
        <f>J9</f>
        <v>0</v>
      </c>
    </row>
    <row r="10" spans="1:12" s="5" customFormat="1" ht="13.5" customHeight="1" x14ac:dyDescent="0.2">
      <c r="A10" s="107"/>
      <c r="B10" s="8" t="s">
        <v>65</v>
      </c>
      <c r="C10" s="75">
        <v>0</v>
      </c>
      <c r="D10" s="66">
        <v>0</v>
      </c>
      <c r="E10" s="66">
        <f>$C$10*$D$10</f>
        <v>0</v>
      </c>
      <c r="F10" s="66">
        <f t="shared" ref="F10:I10" si="4">$C$10*$D$10</f>
        <v>0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7">
        <f t="shared" si="2"/>
        <v>0</v>
      </c>
      <c r="K10" s="68"/>
      <c r="L10" s="6">
        <f>J10</f>
        <v>0</v>
      </c>
    </row>
    <row r="11" spans="1:12" s="5" customFormat="1" ht="14.25" customHeight="1" x14ac:dyDescent="0.2">
      <c r="A11" s="107"/>
      <c r="B11" s="8" t="s">
        <v>98</v>
      </c>
      <c r="C11" s="75">
        <v>0</v>
      </c>
      <c r="D11" s="66">
        <v>0</v>
      </c>
      <c r="E11" s="66">
        <f>$C$11*$D$11</f>
        <v>0</v>
      </c>
      <c r="F11" s="66">
        <f>$C$11*$D$11</f>
        <v>0</v>
      </c>
      <c r="G11" s="66">
        <f t="shared" ref="G11:I11" si="5">$C$11*$D$11</f>
        <v>0</v>
      </c>
      <c r="H11" s="66">
        <f t="shared" si="5"/>
        <v>0</v>
      </c>
      <c r="I11" s="66">
        <f t="shared" si="5"/>
        <v>0</v>
      </c>
      <c r="J11" s="67">
        <f t="shared" si="2"/>
        <v>0</v>
      </c>
      <c r="K11" s="68"/>
      <c r="L11" s="6">
        <f>J11</f>
        <v>0</v>
      </c>
    </row>
    <row r="12" spans="1:12" s="5" customFormat="1" ht="12.75" customHeight="1" x14ac:dyDescent="0.2">
      <c r="A12" s="107" t="s">
        <v>12</v>
      </c>
      <c r="B12" s="121" t="s">
        <v>13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s="5" customFormat="1" ht="12" customHeight="1" x14ac:dyDescent="0.2">
      <c r="A13" s="107"/>
      <c r="B13" s="9" t="s">
        <v>70</v>
      </c>
      <c r="C13" s="75">
        <v>0</v>
      </c>
      <c r="D13" s="66">
        <v>0</v>
      </c>
      <c r="E13" s="66">
        <f>$C$7*$D$7</f>
        <v>0</v>
      </c>
      <c r="F13" s="66">
        <f>$C$7*$D$7</f>
        <v>0</v>
      </c>
      <c r="G13" s="66">
        <f t="shared" ref="G13:I13" si="6">$C$7*$D$7</f>
        <v>0</v>
      </c>
      <c r="H13" s="66">
        <f t="shared" si="6"/>
        <v>0</v>
      </c>
      <c r="I13" s="66">
        <f t="shared" si="6"/>
        <v>0</v>
      </c>
      <c r="J13" s="67">
        <f>SUM(E13:I13)</f>
        <v>0</v>
      </c>
      <c r="K13" s="69"/>
      <c r="L13" s="6">
        <f t="shared" ref="L13:L17" si="7">J13</f>
        <v>0</v>
      </c>
    </row>
    <row r="14" spans="1:12" s="5" customFormat="1" ht="12" customHeight="1" x14ac:dyDescent="0.2">
      <c r="A14" s="107"/>
      <c r="B14" s="9" t="s">
        <v>71</v>
      </c>
      <c r="C14" s="75">
        <v>0</v>
      </c>
      <c r="D14" s="66">
        <v>0</v>
      </c>
      <c r="E14" s="66">
        <f>$C$8*$D$8</f>
        <v>0</v>
      </c>
      <c r="F14" s="66">
        <f t="shared" ref="F14:I14" si="8">$C$8*$D$8</f>
        <v>0</v>
      </c>
      <c r="G14" s="66">
        <f t="shared" si="8"/>
        <v>0</v>
      </c>
      <c r="H14" s="66">
        <f t="shared" si="8"/>
        <v>0</v>
      </c>
      <c r="I14" s="66">
        <f t="shared" si="8"/>
        <v>0</v>
      </c>
      <c r="J14" s="67">
        <f t="shared" ref="J14:J17" si="9">SUM(E14:I14)</f>
        <v>0</v>
      </c>
      <c r="K14" s="69"/>
      <c r="L14" s="6">
        <f t="shared" si="7"/>
        <v>0</v>
      </c>
    </row>
    <row r="15" spans="1:12" s="5" customFormat="1" ht="13.5" customHeight="1" x14ac:dyDescent="0.2">
      <c r="A15" s="107"/>
      <c r="B15" s="9" t="s">
        <v>14</v>
      </c>
      <c r="C15" s="75">
        <v>0</v>
      </c>
      <c r="D15" s="66">
        <v>0</v>
      </c>
      <c r="E15" s="66">
        <f>$C$9*$D$9</f>
        <v>0</v>
      </c>
      <c r="F15" s="66">
        <f>$C$9*$D$9</f>
        <v>0</v>
      </c>
      <c r="G15" s="66">
        <f t="shared" ref="G15:I15" si="10">$C$9*$D$9</f>
        <v>0</v>
      </c>
      <c r="H15" s="66">
        <f t="shared" si="10"/>
        <v>0</v>
      </c>
      <c r="I15" s="66">
        <f t="shared" si="10"/>
        <v>0</v>
      </c>
      <c r="J15" s="67">
        <f t="shared" si="9"/>
        <v>0</v>
      </c>
      <c r="K15" s="69"/>
      <c r="L15" s="6">
        <f t="shared" si="7"/>
        <v>0</v>
      </c>
    </row>
    <row r="16" spans="1:12" s="5" customFormat="1" x14ac:dyDescent="0.2">
      <c r="A16" s="107"/>
      <c r="B16" s="9" t="s">
        <v>72</v>
      </c>
      <c r="C16" s="75">
        <v>0</v>
      </c>
      <c r="D16" s="66">
        <v>0</v>
      </c>
      <c r="E16" s="66">
        <f>$C$10*$D$10</f>
        <v>0</v>
      </c>
      <c r="F16" s="66">
        <f t="shared" ref="F16:I16" si="11">$C$10*$D$10</f>
        <v>0</v>
      </c>
      <c r="G16" s="66">
        <f t="shared" si="11"/>
        <v>0</v>
      </c>
      <c r="H16" s="66">
        <f t="shared" si="11"/>
        <v>0</v>
      </c>
      <c r="I16" s="66">
        <f t="shared" si="11"/>
        <v>0</v>
      </c>
      <c r="J16" s="67">
        <f t="shared" si="9"/>
        <v>0</v>
      </c>
      <c r="K16" s="69"/>
      <c r="L16" s="6">
        <f t="shared" si="7"/>
        <v>0</v>
      </c>
    </row>
    <row r="17" spans="1:12" s="5" customFormat="1" x14ac:dyDescent="0.2">
      <c r="A17" s="107"/>
      <c r="B17" s="10" t="s">
        <v>128</v>
      </c>
      <c r="C17" s="75">
        <v>0</v>
      </c>
      <c r="D17" s="66">
        <v>0</v>
      </c>
      <c r="E17" s="66">
        <f>$C$11*$D$11</f>
        <v>0</v>
      </c>
      <c r="F17" s="66">
        <f>$C$11*$D$11</f>
        <v>0</v>
      </c>
      <c r="G17" s="66">
        <f t="shared" ref="G17:I17" si="12">$C$11*$D$11</f>
        <v>0</v>
      </c>
      <c r="H17" s="66">
        <f t="shared" si="12"/>
        <v>0</v>
      </c>
      <c r="I17" s="66">
        <f t="shared" si="12"/>
        <v>0</v>
      </c>
      <c r="J17" s="67">
        <f t="shared" si="9"/>
        <v>0</v>
      </c>
      <c r="K17" s="69"/>
      <c r="L17" s="6">
        <f t="shared" si="7"/>
        <v>0</v>
      </c>
    </row>
    <row r="18" spans="1:12" s="5" customFormat="1" x14ac:dyDescent="0.2">
      <c r="A18" s="107" t="s">
        <v>15</v>
      </c>
      <c r="B18" s="103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s="5" customFormat="1" ht="18.75" customHeight="1" x14ac:dyDescent="0.2">
      <c r="A19" s="107"/>
      <c r="B19" s="9" t="s">
        <v>29</v>
      </c>
      <c r="C19" s="75">
        <v>0</v>
      </c>
      <c r="D19" s="66">
        <v>0</v>
      </c>
      <c r="E19" s="66">
        <f>$C$19*$D$19</f>
        <v>0</v>
      </c>
      <c r="F19" s="66">
        <f t="shared" ref="F19:I19" si="13">$C$19*$D$19</f>
        <v>0</v>
      </c>
      <c r="G19" s="66">
        <f t="shared" si="13"/>
        <v>0</v>
      </c>
      <c r="H19" s="66">
        <f t="shared" si="13"/>
        <v>0</v>
      </c>
      <c r="I19" s="66">
        <f t="shared" si="13"/>
        <v>0</v>
      </c>
      <c r="J19" s="67">
        <f t="shared" ref="J19:J23" si="14">SUM(E19:I19)</f>
        <v>0</v>
      </c>
      <c r="K19" s="70">
        <f t="shared" ref="K19:K20" si="15">J19</f>
        <v>0</v>
      </c>
      <c r="L19" s="6"/>
    </row>
    <row r="20" spans="1:12" s="5" customFormat="1" x14ac:dyDescent="0.2">
      <c r="A20" s="107"/>
      <c r="B20" s="10" t="s">
        <v>17</v>
      </c>
      <c r="C20" s="75">
        <v>0</v>
      </c>
      <c r="D20" s="66">
        <v>0</v>
      </c>
      <c r="E20" s="66">
        <f>$C$20*$D$20</f>
        <v>0</v>
      </c>
      <c r="F20" s="66">
        <f t="shared" ref="F20:I20" si="16">$C$20*$D$20</f>
        <v>0</v>
      </c>
      <c r="G20" s="66">
        <f t="shared" si="16"/>
        <v>0</v>
      </c>
      <c r="H20" s="66">
        <f t="shared" si="16"/>
        <v>0</v>
      </c>
      <c r="I20" s="66">
        <f t="shared" si="16"/>
        <v>0</v>
      </c>
      <c r="J20" s="67">
        <f t="shared" si="14"/>
        <v>0</v>
      </c>
      <c r="K20" s="70">
        <f t="shared" si="15"/>
        <v>0</v>
      </c>
      <c r="L20" s="6"/>
    </row>
    <row r="21" spans="1:12" s="5" customFormat="1" x14ac:dyDescent="0.2">
      <c r="A21" s="107"/>
      <c r="B21" s="10" t="s">
        <v>18</v>
      </c>
      <c r="C21" s="75">
        <v>0</v>
      </c>
      <c r="D21" s="66">
        <v>0</v>
      </c>
      <c r="E21" s="66">
        <f>$C$21*$D$21</f>
        <v>0</v>
      </c>
      <c r="F21" s="66">
        <f t="shared" ref="F21:I21" si="17">$C$21*$D$21</f>
        <v>0</v>
      </c>
      <c r="G21" s="66">
        <f t="shared" si="17"/>
        <v>0</v>
      </c>
      <c r="H21" s="66">
        <f t="shared" si="17"/>
        <v>0</v>
      </c>
      <c r="I21" s="66">
        <f t="shared" si="17"/>
        <v>0</v>
      </c>
      <c r="J21" s="67">
        <f t="shared" si="14"/>
        <v>0</v>
      </c>
      <c r="K21" s="70">
        <f>J21</f>
        <v>0</v>
      </c>
      <c r="L21" s="6"/>
    </row>
    <row r="22" spans="1:12" s="5" customFormat="1" x14ac:dyDescent="0.2">
      <c r="A22" s="107"/>
      <c r="B22" s="10" t="s">
        <v>75</v>
      </c>
      <c r="C22" s="75">
        <v>0</v>
      </c>
      <c r="D22" s="66">
        <v>0</v>
      </c>
      <c r="E22" s="66">
        <f>$C$22*$D$22</f>
        <v>0</v>
      </c>
      <c r="F22" s="66">
        <f t="shared" ref="F22:I22" si="18">$C$22*$D$22</f>
        <v>0</v>
      </c>
      <c r="G22" s="66">
        <f t="shared" si="18"/>
        <v>0</v>
      </c>
      <c r="H22" s="66">
        <f t="shared" si="18"/>
        <v>0</v>
      </c>
      <c r="I22" s="66">
        <f t="shared" si="18"/>
        <v>0</v>
      </c>
      <c r="J22" s="67">
        <f t="shared" si="14"/>
        <v>0</v>
      </c>
      <c r="K22" s="70">
        <f>J22</f>
        <v>0</v>
      </c>
      <c r="L22" s="6"/>
    </row>
    <row r="23" spans="1:12" s="5" customFormat="1" x14ac:dyDescent="0.2">
      <c r="A23" s="107"/>
      <c r="B23" s="10" t="s">
        <v>76</v>
      </c>
      <c r="C23" s="75">
        <v>0</v>
      </c>
      <c r="D23" s="66">
        <v>0</v>
      </c>
      <c r="E23" s="66">
        <f>$C$23*$D$23</f>
        <v>0</v>
      </c>
      <c r="F23" s="66">
        <f t="shared" ref="F23:I23" si="19">$C$23*$D$23</f>
        <v>0</v>
      </c>
      <c r="G23" s="66">
        <f t="shared" si="19"/>
        <v>0</v>
      </c>
      <c r="H23" s="66">
        <f t="shared" si="19"/>
        <v>0</v>
      </c>
      <c r="I23" s="66">
        <f t="shared" si="19"/>
        <v>0</v>
      </c>
      <c r="J23" s="67">
        <f t="shared" si="14"/>
        <v>0</v>
      </c>
      <c r="K23" s="70">
        <f>J23</f>
        <v>0</v>
      </c>
      <c r="L23" s="6"/>
    </row>
    <row r="24" spans="1:12" s="5" customFormat="1" x14ac:dyDescent="0.2">
      <c r="A24" s="107"/>
      <c r="B24" s="10" t="s">
        <v>19</v>
      </c>
      <c r="C24" s="62" t="s">
        <v>2</v>
      </c>
      <c r="D24" s="66"/>
      <c r="E24" s="66"/>
      <c r="F24" s="66"/>
      <c r="G24" s="66"/>
      <c r="H24" s="66"/>
      <c r="I24" s="66"/>
      <c r="J24" s="67">
        <f>SUM(J19:J23)*10%</f>
        <v>0</v>
      </c>
      <c r="K24" s="70">
        <f>J24</f>
        <v>0</v>
      </c>
      <c r="L24" s="6"/>
    </row>
    <row r="25" spans="1:12" s="5" customFormat="1" x14ac:dyDescent="0.2">
      <c r="A25" s="107" t="s">
        <v>20</v>
      </c>
      <c r="B25" s="103" t="s">
        <v>21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5"/>
    </row>
    <row r="26" spans="1:12" s="5" customFormat="1" x14ac:dyDescent="0.2">
      <c r="A26" s="107"/>
      <c r="B26" s="10" t="s">
        <v>77</v>
      </c>
      <c r="C26" s="75">
        <v>0</v>
      </c>
      <c r="D26" s="66">
        <v>0</v>
      </c>
      <c r="E26" s="66">
        <f>$C$26*$D$26</f>
        <v>0</v>
      </c>
      <c r="F26" s="66">
        <f t="shared" ref="F26:I26" si="20">$C$26*$D$26</f>
        <v>0</v>
      </c>
      <c r="G26" s="66">
        <f t="shared" si="20"/>
        <v>0</v>
      </c>
      <c r="H26" s="66">
        <f t="shared" si="20"/>
        <v>0</v>
      </c>
      <c r="I26" s="66">
        <f t="shared" si="20"/>
        <v>0</v>
      </c>
      <c r="J26" s="67">
        <f>SUM(E26:I26)</f>
        <v>0</v>
      </c>
      <c r="K26" s="69"/>
      <c r="L26" s="6">
        <f t="shared" ref="L26:L30" si="21">J26</f>
        <v>0</v>
      </c>
    </row>
    <row r="27" spans="1:12" s="5" customFormat="1" x14ac:dyDescent="0.2">
      <c r="A27" s="107"/>
      <c r="B27" s="10" t="s">
        <v>125</v>
      </c>
      <c r="C27" s="75">
        <v>0</v>
      </c>
      <c r="D27" s="66">
        <v>0</v>
      </c>
      <c r="E27" s="66">
        <f>$C$27*$D$27</f>
        <v>0</v>
      </c>
      <c r="F27" s="66">
        <f t="shared" ref="F27:I27" si="22">$C$27*$D$27</f>
        <v>0</v>
      </c>
      <c r="G27" s="66">
        <f t="shared" si="22"/>
        <v>0</v>
      </c>
      <c r="H27" s="66">
        <f t="shared" si="22"/>
        <v>0</v>
      </c>
      <c r="I27" s="66">
        <f t="shared" si="22"/>
        <v>0</v>
      </c>
      <c r="J27" s="67">
        <f t="shared" ref="J27:J31" si="23">SUM(E27:I27)</f>
        <v>0</v>
      </c>
      <c r="K27" s="69"/>
      <c r="L27" s="6">
        <f t="shared" si="21"/>
        <v>0</v>
      </c>
    </row>
    <row r="28" spans="1:12" s="5" customFormat="1" x14ac:dyDescent="0.2">
      <c r="A28" s="107"/>
      <c r="B28" s="10" t="s">
        <v>132</v>
      </c>
      <c r="C28" s="75">
        <v>0</v>
      </c>
      <c r="D28" s="66">
        <v>0</v>
      </c>
      <c r="E28" s="66">
        <f>$C$28*$D$28</f>
        <v>0</v>
      </c>
      <c r="F28" s="66">
        <f t="shared" ref="F28:I28" si="24">$C$28*$D$28</f>
        <v>0</v>
      </c>
      <c r="G28" s="66">
        <f t="shared" si="24"/>
        <v>0</v>
      </c>
      <c r="H28" s="66">
        <f t="shared" si="24"/>
        <v>0</v>
      </c>
      <c r="I28" s="66">
        <f t="shared" si="24"/>
        <v>0</v>
      </c>
      <c r="J28" s="67">
        <f t="shared" si="23"/>
        <v>0</v>
      </c>
      <c r="K28" s="69"/>
      <c r="L28" s="6">
        <f t="shared" si="21"/>
        <v>0</v>
      </c>
    </row>
    <row r="29" spans="1:12" s="5" customFormat="1" x14ac:dyDescent="0.2">
      <c r="A29" s="107"/>
      <c r="B29" s="10" t="s">
        <v>99</v>
      </c>
      <c r="C29" s="75">
        <v>0</v>
      </c>
      <c r="D29" s="66">
        <v>0</v>
      </c>
      <c r="E29" s="66">
        <f>$C$29*$D$29</f>
        <v>0</v>
      </c>
      <c r="F29" s="66">
        <f t="shared" ref="F29:I29" si="25">$C$29*$D$29</f>
        <v>0</v>
      </c>
      <c r="G29" s="66">
        <f t="shared" si="25"/>
        <v>0</v>
      </c>
      <c r="H29" s="66">
        <f t="shared" si="25"/>
        <v>0</v>
      </c>
      <c r="I29" s="66">
        <f t="shared" si="25"/>
        <v>0</v>
      </c>
      <c r="J29" s="67">
        <f t="shared" si="23"/>
        <v>0</v>
      </c>
      <c r="K29" s="69"/>
      <c r="L29" s="6">
        <f t="shared" si="21"/>
        <v>0</v>
      </c>
    </row>
    <row r="30" spans="1:12" s="5" customFormat="1" ht="13.5" customHeight="1" x14ac:dyDescent="0.2">
      <c r="A30" s="107"/>
      <c r="B30" s="71" t="s">
        <v>131</v>
      </c>
      <c r="C30" s="75">
        <v>0</v>
      </c>
      <c r="D30" s="66">
        <v>0</v>
      </c>
      <c r="E30" s="66">
        <f>$C$30*$D$30</f>
        <v>0</v>
      </c>
      <c r="F30" s="66">
        <f t="shared" ref="F30:I30" si="26">$C$30*$D$30</f>
        <v>0</v>
      </c>
      <c r="G30" s="66">
        <f t="shared" si="26"/>
        <v>0</v>
      </c>
      <c r="H30" s="66">
        <f t="shared" si="26"/>
        <v>0</v>
      </c>
      <c r="I30" s="66">
        <f t="shared" si="26"/>
        <v>0</v>
      </c>
      <c r="J30" s="67">
        <f t="shared" si="23"/>
        <v>0</v>
      </c>
      <c r="K30" s="69"/>
      <c r="L30" s="6">
        <f t="shared" si="21"/>
        <v>0</v>
      </c>
    </row>
    <row r="31" spans="1:12" s="5" customFormat="1" x14ac:dyDescent="0.2">
      <c r="A31" s="107"/>
      <c r="B31" s="11" t="s">
        <v>81</v>
      </c>
      <c r="C31" s="75">
        <v>0</v>
      </c>
      <c r="D31" s="66">
        <v>0</v>
      </c>
      <c r="E31" s="66">
        <f>$C$31*$D$31</f>
        <v>0</v>
      </c>
      <c r="F31" s="66">
        <f t="shared" ref="F31:I31" si="27">$C$31*$D$31</f>
        <v>0</v>
      </c>
      <c r="G31" s="66">
        <f t="shared" si="27"/>
        <v>0</v>
      </c>
      <c r="H31" s="66">
        <f t="shared" si="27"/>
        <v>0</v>
      </c>
      <c r="I31" s="66">
        <f t="shared" si="27"/>
        <v>0</v>
      </c>
      <c r="J31" s="67">
        <f t="shared" si="23"/>
        <v>0</v>
      </c>
      <c r="K31" s="69">
        <f>J31</f>
        <v>0</v>
      </c>
      <c r="L31" s="6" t="s">
        <v>2</v>
      </c>
    </row>
    <row r="32" spans="1:12" s="5" customFormat="1" x14ac:dyDescent="0.2">
      <c r="A32" s="60" t="s">
        <v>23</v>
      </c>
      <c r="B32" s="103" t="s">
        <v>24</v>
      </c>
      <c r="C32" s="104"/>
      <c r="D32" s="104"/>
      <c r="E32" s="104"/>
      <c r="F32" s="104"/>
      <c r="G32" s="104"/>
      <c r="H32" s="104"/>
      <c r="I32" s="104"/>
      <c r="J32" s="67">
        <f>SUM(J7:J31)*5%</f>
        <v>0</v>
      </c>
      <c r="K32" s="69"/>
      <c r="L32" s="6">
        <f>J32</f>
        <v>0</v>
      </c>
    </row>
    <row r="33" spans="1:12" s="5" customFormat="1" x14ac:dyDescent="0.2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6"/>
    </row>
    <row r="34" spans="1:12" s="5" customFormat="1" ht="12.75" thickBot="1" x14ac:dyDescent="0.25">
      <c r="A34" s="127" t="s">
        <v>25</v>
      </c>
      <c r="B34" s="128"/>
      <c r="C34" s="128"/>
      <c r="D34" s="128"/>
      <c r="E34" s="128"/>
      <c r="F34" s="128"/>
      <c r="G34" s="128"/>
      <c r="H34" s="128"/>
      <c r="I34" s="128"/>
      <c r="J34" s="72">
        <f>SUM(J7:J32)</f>
        <v>0</v>
      </c>
      <c r="K34" s="73">
        <f>SUM(K7:K32)</f>
        <v>0</v>
      </c>
      <c r="L34" s="74">
        <f>SUM(L7:L32)</f>
        <v>0</v>
      </c>
    </row>
  </sheetData>
  <mergeCells count="26">
    <mergeCell ref="A6:A11"/>
    <mergeCell ref="B6:L6"/>
    <mergeCell ref="A1:L1"/>
    <mergeCell ref="A2:D2"/>
    <mergeCell ref="E2:F2"/>
    <mergeCell ref="G2:L2"/>
    <mergeCell ref="A3:A5"/>
    <mergeCell ref="B3:B5"/>
    <mergeCell ref="C3:D3"/>
    <mergeCell ref="E3:I3"/>
    <mergeCell ref="K3:L3"/>
    <mergeCell ref="C4:C5"/>
    <mergeCell ref="D4:D5"/>
    <mergeCell ref="E4:I4"/>
    <mergeCell ref="J4:J5"/>
    <mergeCell ref="K4:K5"/>
    <mergeCell ref="L4:L5"/>
    <mergeCell ref="B32:I32"/>
    <mergeCell ref="A33:L33"/>
    <mergeCell ref="A34:I34"/>
    <mergeCell ref="A12:A17"/>
    <mergeCell ref="B12:L12"/>
    <mergeCell ref="A18:A24"/>
    <mergeCell ref="B18:L18"/>
    <mergeCell ref="A25:A31"/>
    <mergeCell ref="B25:L25"/>
  </mergeCells>
  <pageMargins left="0.2" right="0" top="0.5" bottom="0.5" header="0.3" footer="0.3"/>
  <pageSetup orientation="landscape" r:id="rId1"/>
  <ignoredErrors>
    <ignoredError sqref="E7:L11 E13:L17 E19:J23 E26:L31 L3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3" sqref="C3"/>
    </sheetView>
  </sheetViews>
  <sheetFormatPr defaultRowHeight="15" x14ac:dyDescent="0.25"/>
  <cols>
    <col min="1" max="1" width="75" bestFit="1" customWidth="1"/>
    <col min="3" max="3" width="14.140625" style="15" customWidth="1"/>
    <col min="4" max="4" width="11.42578125" style="15" customWidth="1"/>
    <col min="5" max="5" width="10.5703125" bestFit="1" customWidth="1"/>
    <col min="7" max="8" width="14.28515625" style="15" bestFit="1" customWidth="1"/>
  </cols>
  <sheetData>
    <row r="1" spans="1:8" ht="19.5" thickBot="1" x14ac:dyDescent="0.35">
      <c r="A1" s="144" t="str">
        <f>Planning!A1</f>
        <v>LLIN CONTINOUS DISTRIBUTION</v>
      </c>
      <c r="B1" s="144"/>
      <c r="C1" s="144"/>
      <c r="D1" s="144"/>
      <c r="E1">
        <v>300</v>
      </c>
      <c r="F1" t="s">
        <v>141</v>
      </c>
    </row>
    <row r="2" spans="1:8" ht="15.75" thickBot="1" x14ac:dyDescent="0.3">
      <c r="A2" s="89" t="s">
        <v>34</v>
      </c>
      <c r="B2" s="90" t="s">
        <v>134</v>
      </c>
      <c r="C2" s="91" t="s">
        <v>136</v>
      </c>
      <c r="D2" s="92" t="s">
        <v>137</v>
      </c>
    </row>
    <row r="3" spans="1:8" x14ac:dyDescent="0.25">
      <c r="A3" s="85" t="s">
        <v>133</v>
      </c>
      <c r="B3" s="30">
        <v>5</v>
      </c>
      <c r="C3" s="86">
        <f>Planning!J36</f>
        <v>0</v>
      </c>
      <c r="D3" s="87">
        <f>C3/$E$1</f>
        <v>0</v>
      </c>
    </row>
    <row r="4" spans="1:8" x14ac:dyDescent="0.25">
      <c r="A4" s="22" t="s">
        <v>135</v>
      </c>
      <c r="B4" s="16">
        <v>5</v>
      </c>
      <c r="C4" s="80">
        <f>Training!J34</f>
        <v>0</v>
      </c>
      <c r="D4" s="81">
        <f t="shared" ref="D4:D8" si="0">C4/$E$1</f>
        <v>0</v>
      </c>
    </row>
    <row r="5" spans="1:8" x14ac:dyDescent="0.25">
      <c r="A5" s="22" t="s">
        <v>138</v>
      </c>
      <c r="B5" s="16">
        <v>3</v>
      </c>
      <c r="C5" s="80">
        <f>Cascade!J35</f>
        <v>0</v>
      </c>
      <c r="D5" s="81">
        <f t="shared" si="0"/>
        <v>0</v>
      </c>
    </row>
    <row r="6" spans="1:8" x14ac:dyDescent="0.25">
      <c r="A6" s="22" t="s">
        <v>139</v>
      </c>
      <c r="B6" s="16">
        <v>4</v>
      </c>
      <c r="C6" s="80">
        <f>'Movement LLIN'!J33</f>
        <v>0</v>
      </c>
      <c r="D6" s="81">
        <f t="shared" si="0"/>
        <v>0</v>
      </c>
    </row>
    <row r="7" spans="1:8" x14ac:dyDescent="0.25">
      <c r="A7" s="22" t="s">
        <v>140</v>
      </c>
      <c r="B7" s="16">
        <v>2</v>
      </c>
      <c r="C7" s="80">
        <f>Implementation!J31</f>
        <v>0</v>
      </c>
      <c r="D7" s="81">
        <f t="shared" si="0"/>
        <v>0</v>
      </c>
    </row>
    <row r="8" spans="1:8" ht="15.75" thickBot="1" x14ac:dyDescent="0.3">
      <c r="A8" s="33" t="s">
        <v>47</v>
      </c>
      <c r="B8" s="34">
        <v>1</v>
      </c>
      <c r="C8" s="82">
        <f>Dissemination!J34</f>
        <v>0</v>
      </c>
      <c r="D8" s="81">
        <f t="shared" si="0"/>
        <v>0</v>
      </c>
    </row>
    <row r="9" spans="1:8" s="4" customFormat="1" ht="15.75" thickBot="1" x14ac:dyDescent="0.3">
      <c r="A9" s="37" t="s">
        <v>33</v>
      </c>
      <c r="B9" s="83">
        <f>SUM(B3:B8)</f>
        <v>20</v>
      </c>
      <c r="C9" s="83">
        <f>SUM(C3:C8)</f>
        <v>0</v>
      </c>
      <c r="D9" s="84">
        <f>SUM(D3:D8)</f>
        <v>0</v>
      </c>
      <c r="G9" s="57"/>
      <c r="H9" s="57"/>
    </row>
    <row r="12" spans="1:8" x14ac:dyDescent="0.25">
      <c r="C12" s="15" t="s">
        <v>2</v>
      </c>
      <c r="D12" s="15" t="s">
        <v>2</v>
      </c>
      <c r="H12" s="15" t="s">
        <v>2</v>
      </c>
    </row>
    <row r="14" spans="1:8" x14ac:dyDescent="0.25">
      <c r="H14" s="15" t="s">
        <v>2</v>
      </c>
    </row>
    <row r="15" spans="1:8" x14ac:dyDescent="0.25">
      <c r="E15" s="58"/>
    </row>
    <row r="16" spans="1:8" x14ac:dyDescent="0.25">
      <c r="E16" s="56"/>
    </row>
  </sheetData>
  <mergeCells count="1">
    <mergeCell ref="A1:D1"/>
  </mergeCells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>
      <selection activeCell="B3" sqref="B3"/>
    </sheetView>
  </sheetViews>
  <sheetFormatPr defaultRowHeight="12.75" x14ac:dyDescent="0.2"/>
  <cols>
    <col min="1" max="1" width="5.42578125" style="46" customWidth="1"/>
    <col min="2" max="2" width="8.85546875" style="53" customWidth="1"/>
    <col min="3" max="3" width="51.140625" style="54" customWidth="1"/>
    <col min="4" max="4" width="23.28515625" style="54" customWidth="1"/>
    <col min="5" max="5" width="47.85546875" style="54" customWidth="1"/>
    <col min="6" max="256" width="9.140625" style="50"/>
    <col min="257" max="257" width="5.42578125" style="50" customWidth="1"/>
    <col min="258" max="258" width="8.85546875" style="50" customWidth="1"/>
    <col min="259" max="259" width="51.140625" style="50" customWidth="1"/>
    <col min="260" max="260" width="47.5703125" style="50" customWidth="1"/>
    <col min="261" max="261" width="47.85546875" style="50" customWidth="1"/>
    <col min="262" max="512" width="9.140625" style="50"/>
    <col min="513" max="513" width="5.42578125" style="50" customWidth="1"/>
    <col min="514" max="514" width="8.85546875" style="50" customWidth="1"/>
    <col min="515" max="515" width="51.140625" style="50" customWidth="1"/>
    <col min="516" max="516" width="47.5703125" style="50" customWidth="1"/>
    <col min="517" max="517" width="47.85546875" style="50" customWidth="1"/>
    <col min="518" max="768" width="9.140625" style="50"/>
    <col min="769" max="769" width="5.42578125" style="50" customWidth="1"/>
    <col min="770" max="770" width="8.85546875" style="50" customWidth="1"/>
    <col min="771" max="771" width="51.140625" style="50" customWidth="1"/>
    <col min="772" max="772" width="47.5703125" style="50" customWidth="1"/>
    <col min="773" max="773" width="47.85546875" style="50" customWidth="1"/>
    <col min="774" max="1024" width="9.140625" style="50"/>
    <col min="1025" max="1025" width="5.42578125" style="50" customWidth="1"/>
    <col min="1026" max="1026" width="8.85546875" style="50" customWidth="1"/>
    <col min="1027" max="1027" width="51.140625" style="50" customWidth="1"/>
    <col min="1028" max="1028" width="47.5703125" style="50" customWidth="1"/>
    <col min="1029" max="1029" width="47.85546875" style="50" customWidth="1"/>
    <col min="1030" max="1280" width="9.140625" style="50"/>
    <col min="1281" max="1281" width="5.42578125" style="50" customWidth="1"/>
    <col min="1282" max="1282" width="8.85546875" style="50" customWidth="1"/>
    <col min="1283" max="1283" width="51.140625" style="50" customWidth="1"/>
    <col min="1284" max="1284" width="47.5703125" style="50" customWidth="1"/>
    <col min="1285" max="1285" width="47.85546875" style="50" customWidth="1"/>
    <col min="1286" max="1536" width="9.140625" style="50"/>
    <col min="1537" max="1537" width="5.42578125" style="50" customWidth="1"/>
    <col min="1538" max="1538" width="8.85546875" style="50" customWidth="1"/>
    <col min="1539" max="1539" width="51.140625" style="50" customWidth="1"/>
    <col min="1540" max="1540" width="47.5703125" style="50" customWidth="1"/>
    <col min="1541" max="1541" width="47.85546875" style="50" customWidth="1"/>
    <col min="1542" max="1792" width="9.140625" style="50"/>
    <col min="1793" max="1793" width="5.42578125" style="50" customWidth="1"/>
    <col min="1794" max="1794" width="8.85546875" style="50" customWidth="1"/>
    <col min="1795" max="1795" width="51.140625" style="50" customWidth="1"/>
    <col min="1796" max="1796" width="47.5703125" style="50" customWidth="1"/>
    <col min="1797" max="1797" width="47.85546875" style="50" customWidth="1"/>
    <col min="1798" max="2048" width="9.140625" style="50"/>
    <col min="2049" max="2049" width="5.42578125" style="50" customWidth="1"/>
    <col min="2050" max="2050" width="8.85546875" style="50" customWidth="1"/>
    <col min="2051" max="2051" width="51.140625" style="50" customWidth="1"/>
    <col min="2052" max="2052" width="47.5703125" style="50" customWidth="1"/>
    <col min="2053" max="2053" width="47.85546875" style="50" customWidth="1"/>
    <col min="2054" max="2304" width="9.140625" style="50"/>
    <col min="2305" max="2305" width="5.42578125" style="50" customWidth="1"/>
    <col min="2306" max="2306" width="8.85546875" style="50" customWidth="1"/>
    <col min="2307" max="2307" width="51.140625" style="50" customWidth="1"/>
    <col min="2308" max="2308" width="47.5703125" style="50" customWidth="1"/>
    <col min="2309" max="2309" width="47.85546875" style="50" customWidth="1"/>
    <col min="2310" max="2560" width="9.140625" style="50"/>
    <col min="2561" max="2561" width="5.42578125" style="50" customWidth="1"/>
    <col min="2562" max="2562" width="8.85546875" style="50" customWidth="1"/>
    <col min="2563" max="2563" width="51.140625" style="50" customWidth="1"/>
    <col min="2564" max="2564" width="47.5703125" style="50" customWidth="1"/>
    <col min="2565" max="2565" width="47.85546875" style="50" customWidth="1"/>
    <col min="2566" max="2816" width="9.140625" style="50"/>
    <col min="2817" max="2817" width="5.42578125" style="50" customWidth="1"/>
    <col min="2818" max="2818" width="8.85546875" style="50" customWidth="1"/>
    <col min="2819" max="2819" width="51.140625" style="50" customWidth="1"/>
    <col min="2820" max="2820" width="47.5703125" style="50" customWidth="1"/>
    <col min="2821" max="2821" width="47.85546875" style="50" customWidth="1"/>
    <col min="2822" max="3072" width="9.140625" style="50"/>
    <col min="3073" max="3073" width="5.42578125" style="50" customWidth="1"/>
    <col min="3074" max="3074" width="8.85546875" style="50" customWidth="1"/>
    <col min="3075" max="3075" width="51.140625" style="50" customWidth="1"/>
    <col min="3076" max="3076" width="47.5703125" style="50" customWidth="1"/>
    <col min="3077" max="3077" width="47.85546875" style="50" customWidth="1"/>
    <col min="3078" max="3328" width="9.140625" style="50"/>
    <col min="3329" max="3329" width="5.42578125" style="50" customWidth="1"/>
    <col min="3330" max="3330" width="8.85546875" style="50" customWidth="1"/>
    <col min="3331" max="3331" width="51.140625" style="50" customWidth="1"/>
    <col min="3332" max="3332" width="47.5703125" style="50" customWidth="1"/>
    <col min="3333" max="3333" width="47.85546875" style="50" customWidth="1"/>
    <col min="3334" max="3584" width="9.140625" style="50"/>
    <col min="3585" max="3585" width="5.42578125" style="50" customWidth="1"/>
    <col min="3586" max="3586" width="8.85546875" style="50" customWidth="1"/>
    <col min="3587" max="3587" width="51.140625" style="50" customWidth="1"/>
    <col min="3588" max="3588" width="47.5703125" style="50" customWidth="1"/>
    <col min="3589" max="3589" width="47.85546875" style="50" customWidth="1"/>
    <col min="3590" max="3840" width="9.140625" style="50"/>
    <col min="3841" max="3841" width="5.42578125" style="50" customWidth="1"/>
    <col min="3842" max="3842" width="8.85546875" style="50" customWidth="1"/>
    <col min="3843" max="3843" width="51.140625" style="50" customWidth="1"/>
    <col min="3844" max="3844" width="47.5703125" style="50" customWidth="1"/>
    <col min="3845" max="3845" width="47.85546875" style="50" customWidth="1"/>
    <col min="3846" max="4096" width="9.140625" style="50"/>
    <col min="4097" max="4097" width="5.42578125" style="50" customWidth="1"/>
    <col min="4098" max="4098" width="8.85546875" style="50" customWidth="1"/>
    <col min="4099" max="4099" width="51.140625" style="50" customWidth="1"/>
    <col min="4100" max="4100" width="47.5703125" style="50" customWidth="1"/>
    <col min="4101" max="4101" width="47.85546875" style="50" customWidth="1"/>
    <col min="4102" max="4352" width="9.140625" style="50"/>
    <col min="4353" max="4353" width="5.42578125" style="50" customWidth="1"/>
    <col min="4354" max="4354" width="8.85546875" style="50" customWidth="1"/>
    <col min="4355" max="4355" width="51.140625" style="50" customWidth="1"/>
    <col min="4356" max="4356" width="47.5703125" style="50" customWidth="1"/>
    <col min="4357" max="4357" width="47.85546875" style="50" customWidth="1"/>
    <col min="4358" max="4608" width="9.140625" style="50"/>
    <col min="4609" max="4609" width="5.42578125" style="50" customWidth="1"/>
    <col min="4610" max="4610" width="8.85546875" style="50" customWidth="1"/>
    <col min="4611" max="4611" width="51.140625" style="50" customWidth="1"/>
    <col min="4612" max="4612" width="47.5703125" style="50" customWidth="1"/>
    <col min="4613" max="4613" width="47.85546875" style="50" customWidth="1"/>
    <col min="4614" max="4864" width="9.140625" style="50"/>
    <col min="4865" max="4865" width="5.42578125" style="50" customWidth="1"/>
    <col min="4866" max="4866" width="8.85546875" style="50" customWidth="1"/>
    <col min="4867" max="4867" width="51.140625" style="50" customWidth="1"/>
    <col min="4868" max="4868" width="47.5703125" style="50" customWidth="1"/>
    <col min="4869" max="4869" width="47.85546875" style="50" customWidth="1"/>
    <col min="4870" max="5120" width="9.140625" style="50"/>
    <col min="5121" max="5121" width="5.42578125" style="50" customWidth="1"/>
    <col min="5122" max="5122" width="8.85546875" style="50" customWidth="1"/>
    <col min="5123" max="5123" width="51.140625" style="50" customWidth="1"/>
    <col min="5124" max="5124" width="47.5703125" style="50" customWidth="1"/>
    <col min="5125" max="5125" width="47.85546875" style="50" customWidth="1"/>
    <col min="5126" max="5376" width="9.140625" style="50"/>
    <col min="5377" max="5377" width="5.42578125" style="50" customWidth="1"/>
    <col min="5378" max="5378" width="8.85546875" style="50" customWidth="1"/>
    <col min="5379" max="5379" width="51.140625" style="50" customWidth="1"/>
    <col min="5380" max="5380" width="47.5703125" style="50" customWidth="1"/>
    <col min="5381" max="5381" width="47.85546875" style="50" customWidth="1"/>
    <col min="5382" max="5632" width="9.140625" style="50"/>
    <col min="5633" max="5633" width="5.42578125" style="50" customWidth="1"/>
    <col min="5634" max="5634" width="8.85546875" style="50" customWidth="1"/>
    <col min="5635" max="5635" width="51.140625" style="50" customWidth="1"/>
    <col min="5636" max="5636" width="47.5703125" style="50" customWidth="1"/>
    <col min="5637" max="5637" width="47.85546875" style="50" customWidth="1"/>
    <col min="5638" max="5888" width="9.140625" style="50"/>
    <col min="5889" max="5889" width="5.42578125" style="50" customWidth="1"/>
    <col min="5890" max="5890" width="8.85546875" style="50" customWidth="1"/>
    <col min="5891" max="5891" width="51.140625" style="50" customWidth="1"/>
    <col min="5892" max="5892" width="47.5703125" style="50" customWidth="1"/>
    <col min="5893" max="5893" width="47.85546875" style="50" customWidth="1"/>
    <col min="5894" max="6144" width="9.140625" style="50"/>
    <col min="6145" max="6145" width="5.42578125" style="50" customWidth="1"/>
    <col min="6146" max="6146" width="8.85546875" style="50" customWidth="1"/>
    <col min="6147" max="6147" width="51.140625" style="50" customWidth="1"/>
    <col min="6148" max="6148" width="47.5703125" style="50" customWidth="1"/>
    <col min="6149" max="6149" width="47.85546875" style="50" customWidth="1"/>
    <col min="6150" max="6400" width="9.140625" style="50"/>
    <col min="6401" max="6401" width="5.42578125" style="50" customWidth="1"/>
    <col min="6402" max="6402" width="8.85546875" style="50" customWidth="1"/>
    <col min="6403" max="6403" width="51.140625" style="50" customWidth="1"/>
    <col min="6404" max="6404" width="47.5703125" style="50" customWidth="1"/>
    <col min="6405" max="6405" width="47.85546875" style="50" customWidth="1"/>
    <col min="6406" max="6656" width="9.140625" style="50"/>
    <col min="6657" max="6657" width="5.42578125" style="50" customWidth="1"/>
    <col min="6658" max="6658" width="8.85546875" style="50" customWidth="1"/>
    <col min="6659" max="6659" width="51.140625" style="50" customWidth="1"/>
    <col min="6660" max="6660" width="47.5703125" style="50" customWidth="1"/>
    <col min="6661" max="6661" width="47.85546875" style="50" customWidth="1"/>
    <col min="6662" max="6912" width="9.140625" style="50"/>
    <col min="6913" max="6913" width="5.42578125" style="50" customWidth="1"/>
    <col min="6914" max="6914" width="8.85546875" style="50" customWidth="1"/>
    <col min="6915" max="6915" width="51.140625" style="50" customWidth="1"/>
    <col min="6916" max="6916" width="47.5703125" style="50" customWidth="1"/>
    <col min="6917" max="6917" width="47.85546875" style="50" customWidth="1"/>
    <col min="6918" max="7168" width="9.140625" style="50"/>
    <col min="7169" max="7169" width="5.42578125" style="50" customWidth="1"/>
    <col min="7170" max="7170" width="8.85546875" style="50" customWidth="1"/>
    <col min="7171" max="7171" width="51.140625" style="50" customWidth="1"/>
    <col min="7172" max="7172" width="47.5703125" style="50" customWidth="1"/>
    <col min="7173" max="7173" width="47.85546875" style="50" customWidth="1"/>
    <col min="7174" max="7424" width="9.140625" style="50"/>
    <col min="7425" max="7425" width="5.42578125" style="50" customWidth="1"/>
    <col min="7426" max="7426" width="8.85546875" style="50" customWidth="1"/>
    <col min="7427" max="7427" width="51.140625" style="50" customWidth="1"/>
    <col min="7428" max="7428" width="47.5703125" style="50" customWidth="1"/>
    <col min="7429" max="7429" width="47.85546875" style="50" customWidth="1"/>
    <col min="7430" max="7680" width="9.140625" style="50"/>
    <col min="7681" max="7681" width="5.42578125" style="50" customWidth="1"/>
    <col min="7682" max="7682" width="8.85546875" style="50" customWidth="1"/>
    <col min="7683" max="7683" width="51.140625" style="50" customWidth="1"/>
    <col min="7684" max="7684" width="47.5703125" style="50" customWidth="1"/>
    <col min="7685" max="7685" width="47.85546875" style="50" customWidth="1"/>
    <col min="7686" max="7936" width="9.140625" style="50"/>
    <col min="7937" max="7937" width="5.42578125" style="50" customWidth="1"/>
    <col min="7938" max="7938" width="8.85546875" style="50" customWidth="1"/>
    <col min="7939" max="7939" width="51.140625" style="50" customWidth="1"/>
    <col min="7940" max="7940" width="47.5703125" style="50" customWidth="1"/>
    <col min="7941" max="7941" width="47.85546875" style="50" customWidth="1"/>
    <col min="7942" max="8192" width="9.140625" style="50"/>
    <col min="8193" max="8193" width="5.42578125" style="50" customWidth="1"/>
    <col min="8194" max="8194" width="8.85546875" style="50" customWidth="1"/>
    <col min="8195" max="8195" width="51.140625" style="50" customWidth="1"/>
    <col min="8196" max="8196" width="47.5703125" style="50" customWidth="1"/>
    <col min="8197" max="8197" width="47.85546875" style="50" customWidth="1"/>
    <col min="8198" max="8448" width="9.140625" style="50"/>
    <col min="8449" max="8449" width="5.42578125" style="50" customWidth="1"/>
    <col min="8450" max="8450" width="8.85546875" style="50" customWidth="1"/>
    <col min="8451" max="8451" width="51.140625" style="50" customWidth="1"/>
    <col min="8452" max="8452" width="47.5703125" style="50" customWidth="1"/>
    <col min="8453" max="8453" width="47.85546875" style="50" customWidth="1"/>
    <col min="8454" max="8704" width="9.140625" style="50"/>
    <col min="8705" max="8705" width="5.42578125" style="50" customWidth="1"/>
    <col min="8706" max="8706" width="8.85546875" style="50" customWidth="1"/>
    <col min="8707" max="8707" width="51.140625" style="50" customWidth="1"/>
    <col min="8708" max="8708" width="47.5703125" style="50" customWidth="1"/>
    <col min="8709" max="8709" width="47.85546875" style="50" customWidth="1"/>
    <col min="8710" max="8960" width="9.140625" style="50"/>
    <col min="8961" max="8961" width="5.42578125" style="50" customWidth="1"/>
    <col min="8962" max="8962" width="8.85546875" style="50" customWidth="1"/>
    <col min="8963" max="8963" width="51.140625" style="50" customWidth="1"/>
    <col min="8964" max="8964" width="47.5703125" style="50" customWidth="1"/>
    <col min="8965" max="8965" width="47.85546875" style="50" customWidth="1"/>
    <col min="8966" max="9216" width="9.140625" style="50"/>
    <col min="9217" max="9217" width="5.42578125" style="50" customWidth="1"/>
    <col min="9218" max="9218" width="8.85546875" style="50" customWidth="1"/>
    <col min="9219" max="9219" width="51.140625" style="50" customWidth="1"/>
    <col min="9220" max="9220" width="47.5703125" style="50" customWidth="1"/>
    <col min="9221" max="9221" width="47.85546875" style="50" customWidth="1"/>
    <col min="9222" max="9472" width="9.140625" style="50"/>
    <col min="9473" max="9473" width="5.42578125" style="50" customWidth="1"/>
    <col min="9474" max="9474" width="8.85546875" style="50" customWidth="1"/>
    <col min="9475" max="9475" width="51.140625" style="50" customWidth="1"/>
    <col min="9476" max="9476" width="47.5703125" style="50" customWidth="1"/>
    <col min="9477" max="9477" width="47.85546875" style="50" customWidth="1"/>
    <col min="9478" max="9728" width="9.140625" style="50"/>
    <col min="9729" max="9729" width="5.42578125" style="50" customWidth="1"/>
    <col min="9730" max="9730" width="8.85546875" style="50" customWidth="1"/>
    <col min="9731" max="9731" width="51.140625" style="50" customWidth="1"/>
    <col min="9732" max="9732" width="47.5703125" style="50" customWidth="1"/>
    <col min="9733" max="9733" width="47.85546875" style="50" customWidth="1"/>
    <col min="9734" max="9984" width="9.140625" style="50"/>
    <col min="9985" max="9985" width="5.42578125" style="50" customWidth="1"/>
    <col min="9986" max="9986" width="8.85546875" style="50" customWidth="1"/>
    <col min="9987" max="9987" width="51.140625" style="50" customWidth="1"/>
    <col min="9988" max="9988" width="47.5703125" style="50" customWidth="1"/>
    <col min="9989" max="9989" width="47.85546875" style="50" customWidth="1"/>
    <col min="9990" max="10240" width="9.140625" style="50"/>
    <col min="10241" max="10241" width="5.42578125" style="50" customWidth="1"/>
    <col min="10242" max="10242" width="8.85546875" style="50" customWidth="1"/>
    <col min="10243" max="10243" width="51.140625" style="50" customWidth="1"/>
    <col min="10244" max="10244" width="47.5703125" style="50" customWidth="1"/>
    <col min="10245" max="10245" width="47.85546875" style="50" customWidth="1"/>
    <col min="10246" max="10496" width="9.140625" style="50"/>
    <col min="10497" max="10497" width="5.42578125" style="50" customWidth="1"/>
    <col min="10498" max="10498" width="8.85546875" style="50" customWidth="1"/>
    <col min="10499" max="10499" width="51.140625" style="50" customWidth="1"/>
    <col min="10500" max="10500" width="47.5703125" style="50" customWidth="1"/>
    <col min="10501" max="10501" width="47.85546875" style="50" customWidth="1"/>
    <col min="10502" max="10752" width="9.140625" style="50"/>
    <col min="10753" max="10753" width="5.42578125" style="50" customWidth="1"/>
    <col min="10754" max="10754" width="8.85546875" style="50" customWidth="1"/>
    <col min="10755" max="10755" width="51.140625" style="50" customWidth="1"/>
    <col min="10756" max="10756" width="47.5703125" style="50" customWidth="1"/>
    <col min="10757" max="10757" width="47.85546875" style="50" customWidth="1"/>
    <col min="10758" max="11008" width="9.140625" style="50"/>
    <col min="11009" max="11009" width="5.42578125" style="50" customWidth="1"/>
    <col min="11010" max="11010" width="8.85546875" style="50" customWidth="1"/>
    <col min="11011" max="11011" width="51.140625" style="50" customWidth="1"/>
    <col min="11012" max="11012" width="47.5703125" style="50" customWidth="1"/>
    <col min="11013" max="11013" width="47.85546875" style="50" customWidth="1"/>
    <col min="11014" max="11264" width="9.140625" style="50"/>
    <col min="11265" max="11265" width="5.42578125" style="50" customWidth="1"/>
    <col min="11266" max="11266" width="8.85546875" style="50" customWidth="1"/>
    <col min="11267" max="11267" width="51.140625" style="50" customWidth="1"/>
    <col min="11268" max="11268" width="47.5703125" style="50" customWidth="1"/>
    <col min="11269" max="11269" width="47.85546875" style="50" customWidth="1"/>
    <col min="11270" max="11520" width="9.140625" style="50"/>
    <col min="11521" max="11521" width="5.42578125" style="50" customWidth="1"/>
    <col min="11522" max="11522" width="8.85546875" style="50" customWidth="1"/>
    <col min="11523" max="11523" width="51.140625" style="50" customWidth="1"/>
    <col min="11524" max="11524" width="47.5703125" style="50" customWidth="1"/>
    <col min="11525" max="11525" width="47.85546875" style="50" customWidth="1"/>
    <col min="11526" max="11776" width="9.140625" style="50"/>
    <col min="11777" max="11777" width="5.42578125" style="50" customWidth="1"/>
    <col min="11778" max="11778" width="8.85546875" style="50" customWidth="1"/>
    <col min="11779" max="11779" width="51.140625" style="50" customWidth="1"/>
    <col min="11780" max="11780" width="47.5703125" style="50" customWidth="1"/>
    <col min="11781" max="11781" width="47.85546875" style="50" customWidth="1"/>
    <col min="11782" max="12032" width="9.140625" style="50"/>
    <col min="12033" max="12033" width="5.42578125" style="50" customWidth="1"/>
    <col min="12034" max="12034" width="8.85546875" style="50" customWidth="1"/>
    <col min="12035" max="12035" width="51.140625" style="50" customWidth="1"/>
    <col min="12036" max="12036" width="47.5703125" style="50" customWidth="1"/>
    <col min="12037" max="12037" width="47.85546875" style="50" customWidth="1"/>
    <col min="12038" max="12288" width="9.140625" style="50"/>
    <col min="12289" max="12289" width="5.42578125" style="50" customWidth="1"/>
    <col min="12290" max="12290" width="8.85546875" style="50" customWidth="1"/>
    <col min="12291" max="12291" width="51.140625" style="50" customWidth="1"/>
    <col min="12292" max="12292" width="47.5703125" style="50" customWidth="1"/>
    <col min="12293" max="12293" width="47.85546875" style="50" customWidth="1"/>
    <col min="12294" max="12544" width="9.140625" style="50"/>
    <col min="12545" max="12545" width="5.42578125" style="50" customWidth="1"/>
    <col min="12546" max="12546" width="8.85546875" style="50" customWidth="1"/>
    <col min="12547" max="12547" width="51.140625" style="50" customWidth="1"/>
    <col min="12548" max="12548" width="47.5703125" style="50" customWidth="1"/>
    <col min="12549" max="12549" width="47.85546875" style="50" customWidth="1"/>
    <col min="12550" max="12800" width="9.140625" style="50"/>
    <col min="12801" max="12801" width="5.42578125" style="50" customWidth="1"/>
    <col min="12802" max="12802" width="8.85546875" style="50" customWidth="1"/>
    <col min="12803" max="12803" width="51.140625" style="50" customWidth="1"/>
    <col min="12804" max="12804" width="47.5703125" style="50" customWidth="1"/>
    <col min="12805" max="12805" width="47.85546875" style="50" customWidth="1"/>
    <col min="12806" max="13056" width="9.140625" style="50"/>
    <col min="13057" max="13057" width="5.42578125" style="50" customWidth="1"/>
    <col min="13058" max="13058" width="8.85546875" style="50" customWidth="1"/>
    <col min="13059" max="13059" width="51.140625" style="50" customWidth="1"/>
    <col min="13060" max="13060" width="47.5703125" style="50" customWidth="1"/>
    <col min="13061" max="13061" width="47.85546875" style="50" customWidth="1"/>
    <col min="13062" max="13312" width="9.140625" style="50"/>
    <col min="13313" max="13313" width="5.42578125" style="50" customWidth="1"/>
    <col min="13314" max="13314" width="8.85546875" style="50" customWidth="1"/>
    <col min="13315" max="13315" width="51.140625" style="50" customWidth="1"/>
    <col min="13316" max="13316" width="47.5703125" style="50" customWidth="1"/>
    <col min="13317" max="13317" width="47.85546875" style="50" customWidth="1"/>
    <col min="13318" max="13568" width="9.140625" style="50"/>
    <col min="13569" max="13569" width="5.42578125" style="50" customWidth="1"/>
    <col min="13570" max="13570" width="8.85546875" style="50" customWidth="1"/>
    <col min="13571" max="13571" width="51.140625" style="50" customWidth="1"/>
    <col min="13572" max="13572" width="47.5703125" style="50" customWidth="1"/>
    <col min="13573" max="13573" width="47.85546875" style="50" customWidth="1"/>
    <col min="13574" max="13824" width="9.140625" style="50"/>
    <col min="13825" max="13825" width="5.42578125" style="50" customWidth="1"/>
    <col min="13826" max="13826" width="8.85546875" style="50" customWidth="1"/>
    <col min="13827" max="13827" width="51.140625" style="50" customWidth="1"/>
    <col min="13828" max="13828" width="47.5703125" style="50" customWidth="1"/>
    <col min="13829" max="13829" width="47.85546875" style="50" customWidth="1"/>
    <col min="13830" max="14080" width="9.140625" style="50"/>
    <col min="14081" max="14081" width="5.42578125" style="50" customWidth="1"/>
    <col min="14082" max="14082" width="8.85546875" style="50" customWidth="1"/>
    <col min="14083" max="14083" width="51.140625" style="50" customWidth="1"/>
    <col min="14084" max="14084" width="47.5703125" style="50" customWidth="1"/>
    <col min="14085" max="14085" width="47.85546875" style="50" customWidth="1"/>
    <col min="14086" max="14336" width="9.140625" style="50"/>
    <col min="14337" max="14337" width="5.42578125" style="50" customWidth="1"/>
    <col min="14338" max="14338" width="8.85546875" style="50" customWidth="1"/>
    <col min="14339" max="14339" width="51.140625" style="50" customWidth="1"/>
    <col min="14340" max="14340" width="47.5703125" style="50" customWidth="1"/>
    <col min="14341" max="14341" width="47.85546875" style="50" customWidth="1"/>
    <col min="14342" max="14592" width="9.140625" style="50"/>
    <col min="14593" max="14593" width="5.42578125" style="50" customWidth="1"/>
    <col min="14594" max="14594" width="8.85546875" style="50" customWidth="1"/>
    <col min="14595" max="14595" width="51.140625" style="50" customWidth="1"/>
    <col min="14596" max="14596" width="47.5703125" style="50" customWidth="1"/>
    <col min="14597" max="14597" width="47.85546875" style="50" customWidth="1"/>
    <col min="14598" max="14848" width="9.140625" style="50"/>
    <col min="14849" max="14849" width="5.42578125" style="50" customWidth="1"/>
    <col min="14850" max="14850" width="8.85546875" style="50" customWidth="1"/>
    <col min="14851" max="14851" width="51.140625" style="50" customWidth="1"/>
    <col min="14852" max="14852" width="47.5703125" style="50" customWidth="1"/>
    <col min="14853" max="14853" width="47.85546875" style="50" customWidth="1"/>
    <col min="14854" max="15104" width="9.140625" style="50"/>
    <col min="15105" max="15105" width="5.42578125" style="50" customWidth="1"/>
    <col min="15106" max="15106" width="8.85546875" style="50" customWidth="1"/>
    <col min="15107" max="15107" width="51.140625" style="50" customWidth="1"/>
    <col min="15108" max="15108" width="47.5703125" style="50" customWidth="1"/>
    <col min="15109" max="15109" width="47.85546875" style="50" customWidth="1"/>
    <col min="15110" max="15360" width="9.140625" style="50"/>
    <col min="15361" max="15361" width="5.42578125" style="50" customWidth="1"/>
    <col min="15362" max="15362" width="8.85546875" style="50" customWidth="1"/>
    <col min="15363" max="15363" width="51.140625" style="50" customWidth="1"/>
    <col min="15364" max="15364" width="47.5703125" style="50" customWidth="1"/>
    <col min="15365" max="15365" width="47.85546875" style="50" customWidth="1"/>
    <col min="15366" max="15616" width="9.140625" style="50"/>
    <col min="15617" max="15617" width="5.42578125" style="50" customWidth="1"/>
    <col min="15618" max="15618" width="8.85546875" style="50" customWidth="1"/>
    <col min="15619" max="15619" width="51.140625" style="50" customWidth="1"/>
    <col min="15620" max="15620" width="47.5703125" style="50" customWidth="1"/>
    <col min="15621" max="15621" width="47.85546875" style="50" customWidth="1"/>
    <col min="15622" max="15872" width="9.140625" style="50"/>
    <col min="15873" max="15873" width="5.42578125" style="50" customWidth="1"/>
    <col min="15874" max="15874" width="8.85546875" style="50" customWidth="1"/>
    <col min="15875" max="15875" width="51.140625" style="50" customWidth="1"/>
    <col min="15876" max="15876" width="47.5703125" style="50" customWidth="1"/>
    <col min="15877" max="15877" width="47.85546875" style="50" customWidth="1"/>
    <col min="15878" max="16128" width="9.140625" style="50"/>
    <col min="16129" max="16129" width="5.42578125" style="50" customWidth="1"/>
    <col min="16130" max="16130" width="8.85546875" style="50" customWidth="1"/>
    <col min="16131" max="16131" width="51.140625" style="50" customWidth="1"/>
    <col min="16132" max="16132" width="47.5703125" style="50" customWidth="1"/>
    <col min="16133" max="16133" width="47.85546875" style="50" customWidth="1"/>
    <col min="16134" max="16384" width="9.140625" style="50"/>
  </cols>
  <sheetData>
    <row r="1" spans="1:5" s="42" customFormat="1" ht="27.75" customHeight="1" x14ac:dyDescent="0.2">
      <c r="A1" s="41"/>
      <c r="B1" s="145" t="s">
        <v>51</v>
      </c>
      <c r="C1" s="145"/>
      <c r="D1" s="145"/>
      <c r="E1" s="145"/>
    </row>
    <row r="2" spans="1:5" s="45" customFormat="1" ht="27.75" customHeight="1" x14ac:dyDescent="0.25">
      <c r="A2" s="43"/>
      <c r="B2" s="44" t="s">
        <v>52</v>
      </c>
      <c r="C2" s="44" t="s">
        <v>53</v>
      </c>
      <c r="D2" s="44" t="s">
        <v>54</v>
      </c>
      <c r="E2" s="44" t="s">
        <v>55</v>
      </c>
    </row>
    <row r="3" spans="1:5" ht="27.75" customHeight="1" x14ac:dyDescent="0.2">
      <c r="B3" s="47">
        <v>1</v>
      </c>
      <c r="C3" s="48"/>
      <c r="D3" s="49"/>
      <c r="E3" s="48" t="s">
        <v>103</v>
      </c>
    </row>
    <row r="4" spans="1:5" ht="27.75" customHeight="1" x14ac:dyDescent="0.2">
      <c r="B4" s="47">
        <v>2</v>
      </c>
      <c r="C4" s="48"/>
      <c r="D4" s="49"/>
      <c r="E4" s="48" t="s">
        <v>103</v>
      </c>
    </row>
    <row r="5" spans="1:5" ht="27.75" customHeight="1" x14ac:dyDescent="0.2">
      <c r="B5" s="47">
        <v>3</v>
      </c>
      <c r="C5" s="48"/>
      <c r="D5" s="49"/>
      <c r="E5" s="48" t="s">
        <v>103</v>
      </c>
    </row>
    <row r="6" spans="1:5" ht="27.75" customHeight="1" x14ac:dyDescent="0.2">
      <c r="B6" s="47">
        <v>4</v>
      </c>
      <c r="C6" s="48"/>
      <c r="D6" s="49"/>
      <c r="E6" s="48" t="s">
        <v>104</v>
      </c>
    </row>
    <row r="7" spans="1:5" ht="27.75" customHeight="1" x14ac:dyDescent="0.2">
      <c r="B7" s="47">
        <v>5</v>
      </c>
      <c r="C7" s="48"/>
      <c r="D7" s="49"/>
      <c r="E7" s="48" t="s">
        <v>104</v>
      </c>
    </row>
    <row r="8" spans="1:5" ht="27.75" customHeight="1" x14ac:dyDescent="0.2">
      <c r="B8" s="47">
        <v>6</v>
      </c>
      <c r="C8" s="48"/>
      <c r="D8" s="59"/>
      <c r="E8" s="48" t="s">
        <v>104</v>
      </c>
    </row>
    <row r="9" spans="1:5" ht="27.75" customHeight="1" x14ac:dyDescent="0.2">
      <c r="B9" s="47">
        <v>7</v>
      </c>
      <c r="C9" s="48"/>
      <c r="D9" s="49"/>
      <c r="E9" s="48" t="s">
        <v>105</v>
      </c>
    </row>
    <row r="10" spans="1:5" ht="27.75" customHeight="1" x14ac:dyDescent="0.2">
      <c r="B10" s="47">
        <v>8</v>
      </c>
      <c r="C10" s="48"/>
      <c r="D10" s="49"/>
      <c r="E10" s="48" t="s">
        <v>105</v>
      </c>
    </row>
    <row r="11" spans="1:5" ht="27.75" customHeight="1" x14ac:dyDescent="0.2">
      <c r="B11" s="47">
        <v>9</v>
      </c>
      <c r="C11" s="48"/>
      <c r="D11" s="49"/>
      <c r="E11" s="48" t="s">
        <v>105</v>
      </c>
    </row>
    <row r="12" spans="1:5" ht="27.75" customHeight="1" x14ac:dyDescent="0.2">
      <c r="B12" s="47">
        <v>10</v>
      </c>
      <c r="C12" s="48"/>
      <c r="D12" s="49"/>
      <c r="E12" s="48" t="s">
        <v>106</v>
      </c>
    </row>
    <row r="13" spans="1:5" ht="27.75" customHeight="1" x14ac:dyDescent="0.2">
      <c r="B13" s="47">
        <v>11</v>
      </c>
      <c r="C13" s="48"/>
      <c r="D13" s="49"/>
      <c r="E13" s="48" t="s">
        <v>106</v>
      </c>
    </row>
    <row r="14" spans="1:5" ht="27.75" customHeight="1" x14ac:dyDescent="0.2">
      <c r="B14" s="47">
        <v>12</v>
      </c>
      <c r="C14" s="48"/>
      <c r="D14" s="49"/>
      <c r="E14" s="48" t="s">
        <v>106</v>
      </c>
    </row>
    <row r="15" spans="1:5" ht="27.75" customHeight="1" x14ac:dyDescent="0.2">
      <c r="B15" s="47">
        <v>13</v>
      </c>
      <c r="C15" s="48"/>
      <c r="D15" s="49"/>
      <c r="E15" s="48" t="s">
        <v>106</v>
      </c>
    </row>
    <row r="16" spans="1:5" ht="27.75" customHeight="1" x14ac:dyDescent="0.2">
      <c r="B16" s="47">
        <v>14</v>
      </c>
      <c r="C16" s="48"/>
      <c r="D16" s="49"/>
      <c r="E16" s="48" t="s">
        <v>107</v>
      </c>
    </row>
    <row r="17" spans="2:5" ht="27.75" customHeight="1" x14ac:dyDescent="0.2">
      <c r="B17" s="47">
        <v>15</v>
      </c>
      <c r="C17" s="48"/>
      <c r="D17" s="49"/>
      <c r="E17" s="48" t="s">
        <v>107</v>
      </c>
    </row>
    <row r="18" spans="2:5" ht="27.75" customHeight="1" x14ac:dyDescent="0.2">
      <c r="B18" s="47">
        <v>16</v>
      </c>
      <c r="C18" s="48"/>
      <c r="D18" s="49"/>
      <c r="E18" s="48" t="s">
        <v>57</v>
      </c>
    </row>
    <row r="19" spans="2:5" ht="27.75" customHeight="1" x14ac:dyDescent="0.2">
      <c r="B19" s="47">
        <v>17</v>
      </c>
      <c r="C19" s="48"/>
      <c r="D19" s="49"/>
      <c r="E19" s="48" t="s">
        <v>57</v>
      </c>
    </row>
    <row r="20" spans="2:5" ht="27.75" customHeight="1" x14ac:dyDescent="0.2">
      <c r="B20" s="47">
        <v>18</v>
      </c>
      <c r="C20" s="48"/>
      <c r="D20" s="49"/>
      <c r="E20" s="48" t="s">
        <v>108</v>
      </c>
    </row>
    <row r="21" spans="2:5" ht="27.75" customHeight="1" x14ac:dyDescent="0.2">
      <c r="B21" s="47">
        <v>19</v>
      </c>
      <c r="C21" s="48"/>
      <c r="D21" s="49"/>
      <c r="E21" s="48" t="s">
        <v>108</v>
      </c>
    </row>
    <row r="22" spans="2:5" ht="27.75" customHeight="1" x14ac:dyDescent="0.2">
      <c r="B22" s="47">
        <v>20</v>
      </c>
      <c r="C22" s="48"/>
      <c r="D22" s="49"/>
      <c r="E22" s="48" t="s">
        <v>109</v>
      </c>
    </row>
    <row r="23" spans="2:5" ht="27.75" customHeight="1" x14ac:dyDescent="0.2">
      <c r="B23" s="47">
        <v>21</v>
      </c>
      <c r="C23" s="48"/>
      <c r="D23" s="49"/>
      <c r="E23" s="48" t="s">
        <v>109</v>
      </c>
    </row>
    <row r="24" spans="2:5" ht="27.75" customHeight="1" x14ac:dyDescent="0.2">
      <c r="B24" s="47">
        <v>22</v>
      </c>
      <c r="C24" s="48"/>
      <c r="D24" s="49"/>
      <c r="E24" s="48" t="s">
        <v>110</v>
      </c>
    </row>
    <row r="25" spans="2:5" ht="27.75" customHeight="1" x14ac:dyDescent="0.2">
      <c r="B25" s="47">
        <v>23</v>
      </c>
      <c r="C25" s="48"/>
      <c r="D25" s="49"/>
      <c r="E25" s="48" t="s">
        <v>110</v>
      </c>
    </row>
    <row r="26" spans="2:5" ht="27.75" customHeight="1" x14ac:dyDescent="0.2">
      <c r="B26" s="47">
        <v>24</v>
      </c>
      <c r="C26" s="48"/>
      <c r="D26" s="49"/>
      <c r="E26" s="48" t="s">
        <v>110</v>
      </c>
    </row>
    <row r="27" spans="2:5" ht="27.75" customHeight="1" x14ac:dyDescent="0.2">
      <c r="B27" s="47">
        <v>25</v>
      </c>
      <c r="C27" s="48"/>
      <c r="D27" s="49"/>
      <c r="E27" s="48" t="s">
        <v>110</v>
      </c>
    </row>
    <row r="28" spans="2:5" ht="27.75" customHeight="1" x14ac:dyDescent="0.2">
      <c r="B28" s="51"/>
      <c r="C28" s="52"/>
      <c r="D28" s="52"/>
      <c r="E28" s="52"/>
    </row>
    <row r="29" spans="2:5" ht="27.75" customHeight="1" x14ac:dyDescent="0.2"/>
    <row r="30" spans="2:5" ht="27.75" customHeight="1" x14ac:dyDescent="0.2"/>
    <row r="31" spans="2:5" ht="27.75" customHeight="1" x14ac:dyDescent="0.2"/>
  </sheetData>
  <mergeCells count="1">
    <mergeCell ref="B1:E1"/>
  </mergeCells>
  <pageMargins left="0.7" right="0.7" top="0.75" bottom="0.75" header="0.3" footer="0.3"/>
  <pageSetup scale="6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9" sqref="A9"/>
    </sheetView>
  </sheetViews>
  <sheetFormatPr defaultRowHeight="15" x14ac:dyDescent="0.25"/>
  <cols>
    <col min="1" max="1" width="30.28515625" bestFit="1" customWidth="1"/>
    <col min="3" max="3" width="14.28515625" style="3" bestFit="1" customWidth="1"/>
    <col min="4" max="4" width="11.5703125" style="3" bestFit="1" customWidth="1"/>
    <col min="7" max="7" width="11.5703125" bestFit="1" customWidth="1"/>
  </cols>
  <sheetData>
    <row r="1" spans="1:8" ht="15.75" thickBot="1" x14ac:dyDescent="0.3"/>
    <row r="2" spans="1:8" x14ac:dyDescent="0.25">
      <c r="A2" s="18" t="s">
        <v>34</v>
      </c>
      <c r="B2" s="19"/>
      <c r="C2" s="20" t="s">
        <v>26</v>
      </c>
      <c r="D2" s="21" t="s">
        <v>27</v>
      </c>
      <c r="F2" s="146" t="s">
        <v>56</v>
      </c>
      <c r="G2" s="147"/>
      <c r="H2" s="105"/>
    </row>
    <row r="3" spans="1:8" x14ac:dyDescent="0.25">
      <c r="A3" s="22" t="s">
        <v>28</v>
      </c>
      <c r="B3" s="16"/>
      <c r="C3" s="17" t="e">
        <f>Planning!#REF!</f>
        <v>#REF!</v>
      </c>
      <c r="D3" s="23" t="e">
        <f>Planning!#REF!</f>
        <v>#REF!</v>
      </c>
    </row>
    <row r="4" spans="1:8" x14ac:dyDescent="0.25">
      <c r="A4" s="22" t="s">
        <v>30</v>
      </c>
      <c r="B4" s="16"/>
      <c r="C4" s="17" t="e">
        <f>#REF!</f>
        <v>#REF!</v>
      </c>
      <c r="D4" s="23" t="e">
        <f>#REF!</f>
        <v>#REF!</v>
      </c>
    </row>
    <row r="5" spans="1:8" x14ac:dyDescent="0.25">
      <c r="A5" s="22" t="s">
        <v>31</v>
      </c>
      <c r="B5" s="16"/>
      <c r="C5" s="17" t="e">
        <f>#REF!</f>
        <v>#REF!</v>
      </c>
      <c r="D5" s="23" t="e">
        <f>#REF!</f>
        <v>#REF!</v>
      </c>
    </row>
    <row r="6" spans="1:8" x14ac:dyDescent="0.25">
      <c r="A6" s="22" t="s">
        <v>32</v>
      </c>
      <c r="B6" s="16"/>
      <c r="C6" s="17" t="e">
        <f>#REF!</f>
        <v>#REF!</v>
      </c>
      <c r="D6" s="23" t="e">
        <f>#REF!</f>
        <v>#REF!</v>
      </c>
    </row>
    <row r="7" spans="1:8" ht="15.75" thickBot="1" x14ac:dyDescent="0.3">
      <c r="A7" s="33" t="s">
        <v>47</v>
      </c>
      <c r="B7" s="34"/>
      <c r="C7" s="35" t="e">
        <f>#REF!</f>
        <v>#REF!</v>
      </c>
      <c r="D7" s="36" t="e">
        <f>#REF!</f>
        <v>#REF!</v>
      </c>
    </row>
    <row r="8" spans="1:8" s="4" customFormat="1" ht="15.75" thickBot="1" x14ac:dyDescent="0.3">
      <c r="A8" s="37" t="s">
        <v>33</v>
      </c>
      <c r="B8" s="38"/>
      <c r="C8" s="39" t="e">
        <f>SUM(C3:C7)</f>
        <v>#REF!</v>
      </c>
      <c r="D8" s="40" t="e">
        <f>SUM(D3:D7)</f>
        <v>#REF!</v>
      </c>
      <c r="G8" s="55" t="s">
        <v>2</v>
      </c>
    </row>
    <row r="9" spans="1:8" x14ac:dyDescent="0.25">
      <c r="A9" s="29" t="s">
        <v>48</v>
      </c>
      <c r="B9" s="30"/>
      <c r="C9" s="31">
        <v>375000</v>
      </c>
      <c r="D9" s="32">
        <f>C9/150</f>
        <v>2500</v>
      </c>
    </row>
    <row r="10" spans="1:8" x14ac:dyDescent="0.25">
      <c r="A10" s="24" t="s">
        <v>49</v>
      </c>
      <c r="B10" s="16"/>
      <c r="C10" s="17">
        <v>395000</v>
      </c>
      <c r="D10" s="23">
        <f>C10/150</f>
        <v>2633.3333333333335</v>
      </c>
    </row>
    <row r="11" spans="1:8" ht="15.75" thickBot="1" x14ac:dyDescent="0.3">
      <c r="A11" s="25" t="s">
        <v>50</v>
      </c>
      <c r="B11" s="26"/>
      <c r="C11" s="27" t="e">
        <f>C8-(C9+C10)</f>
        <v>#REF!</v>
      </c>
      <c r="D11" s="28" t="e">
        <f>D8-(D9+D10)</f>
        <v>#REF!</v>
      </c>
    </row>
  </sheetData>
  <mergeCells count="1">
    <mergeCell ref="F2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Planning</vt:lpstr>
      <vt:lpstr>Training</vt:lpstr>
      <vt:lpstr>Cascade</vt:lpstr>
      <vt:lpstr>Movement LLIN</vt:lpstr>
      <vt:lpstr>Implementation</vt:lpstr>
      <vt:lpstr>Dissemination</vt:lpstr>
      <vt:lpstr>Summary</vt:lpstr>
      <vt:lpstr>Participant list </vt:lpstr>
      <vt:lpstr>Summary (3)</vt:lpstr>
      <vt:lpstr>Summary (2)</vt:lpstr>
      <vt:lpstr>Cascade!Print_Area</vt:lpstr>
      <vt:lpstr>Dissemination!Print_Area</vt:lpstr>
      <vt:lpstr>Implementation!Print_Area</vt:lpstr>
      <vt:lpstr>'Movement LLIN'!Print_Area</vt:lpstr>
      <vt:lpstr>Planning!Print_Area</vt:lpstr>
      <vt:lpstr>Summary!Print_Area</vt:lpstr>
      <vt:lpstr>Training!Print_Area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Windows User</cp:lastModifiedBy>
  <cp:lastPrinted>2017-01-24T05:59:15Z</cp:lastPrinted>
  <dcterms:created xsi:type="dcterms:W3CDTF">2012-11-07T16:32:39Z</dcterms:created>
  <dcterms:modified xsi:type="dcterms:W3CDTF">2017-05-25T15:02:44Z</dcterms:modified>
</cp:coreProperties>
</file>